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 tabRatio="831"/>
  </bookViews>
  <sheets>
    <sheet name="Приложение 1" sheetId="1" r:id="rId1"/>
  </sheets>
  <definedNames>
    <definedName name="_xlnm.Print_Titles" localSheetId="0">'Приложение 1'!$4:$6</definedName>
  </definedNames>
  <calcPr calcId="152511"/>
</workbook>
</file>

<file path=xl/calcChain.xml><?xml version="1.0" encoding="utf-8"?>
<calcChain xmlns="http://schemas.openxmlformats.org/spreadsheetml/2006/main">
  <c r="R100" i="1" l="1"/>
  <c r="T102" i="1" l="1"/>
  <c r="Q80" i="1" l="1"/>
  <c r="T110" i="1" l="1"/>
  <c r="T26" i="1"/>
  <c r="T108" i="1"/>
  <c r="T113" i="1" l="1"/>
  <c r="S101" i="1" l="1"/>
  <c r="Q101" i="1"/>
  <c r="O101" i="1"/>
  <c r="M101" i="1"/>
  <c r="K101" i="1"/>
  <c r="S100" i="1"/>
  <c r="O100" i="1"/>
  <c r="N111" i="1" l="1"/>
  <c r="N100" i="1" l="1"/>
  <c r="L100" i="1"/>
  <c r="J100" i="1"/>
  <c r="T100" i="1" s="1"/>
</calcChain>
</file>

<file path=xl/sharedStrings.xml><?xml version="1.0" encoding="utf-8"?>
<sst xmlns="http://schemas.openxmlformats.org/spreadsheetml/2006/main" count="967" uniqueCount="201">
  <si>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</si>
  <si>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</si>
  <si>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</si>
  <si>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</si>
  <si>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</si>
  <si>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</si>
  <si>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</si>
  <si>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</si>
  <si>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</si>
  <si>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</si>
  <si>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</si>
  <si>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</si>
  <si>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Подпрограмма 1."Повышение доступности и качества дошкольного, общего и дополнительного образования"</t>
  </si>
  <si>
    <t>%</t>
  </si>
  <si>
    <t xml:space="preserve">ед.   </t>
  </si>
  <si>
    <t>-</t>
  </si>
  <si>
    <t>Перечень</t>
  </si>
  <si>
    <t>чел.</t>
  </si>
  <si>
    <t>ед.</t>
  </si>
  <si>
    <t>Подпрограмма 4. "Психофизическая безопасность детей и подростков"</t>
  </si>
  <si>
    <t>Подпрограмма 3. "Строительство, реконструкция и капитальный ремонт объектов образования города Астрахани"</t>
  </si>
  <si>
    <t>Целевое значение показателя   (конечный результат) за весь период реализации программы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</si>
  <si>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</si>
  <si>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охваченных организованными формами отдыха и досуга</t>
    </r>
  </si>
  <si>
    <r>
      <rPr>
        <b/>
        <sz val="8"/>
        <color indexed="8"/>
        <rFont val="Times New Roman"/>
        <family val="1"/>
        <charset val="204"/>
      </rPr>
      <t xml:space="preserve">Показатель 1.  </t>
    </r>
    <r>
      <rPr>
        <sz val="8"/>
        <color indexed="8"/>
        <rFont val="Times New Roman"/>
        <family val="1"/>
        <charset val="204"/>
      </rPr>
      <t>Количество детей и подростков, охваченных организованными формами отдыха и досуга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</si>
  <si>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 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действующих СНиП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</si>
  <si>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</si>
  <si>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</si>
  <si>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</si>
  <si>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Доля родителей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родителей обучающихся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</si>
  <si>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</si>
  <si>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</si>
  <si>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образовательных организаций города Астрахани, осуществляющих профилактическую работу по формированию толерантного сознания и противодействия экстремизму у обучающихся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</si>
  <si>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принимающих участие в профилактических мероприятиях, направленных на формирование толерантного сознания и поведения обучающихся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</si>
  <si>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 xml:space="preserve">Доля педагогов, участвующих в профилактической работе по предупреждению совершения террористических актов, от общего числа педагогов 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</si>
  <si>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</si>
  <si>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детей и подростков, охваченных воспитательной работой в каникулярное время,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</si>
  <si>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</si>
  <si>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детей и подростков, приобщенных к здоровому образу жизни,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</si>
  <si>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</si>
  <si>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</si>
  <si>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</si>
  <si>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</si>
  <si>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подростков, охваченных общественно-полезной деятельностью в каникулярное время, от общего количества подростков, занятых в ремонтных бригадах, пришкольных участках, организованных на базе муниципальных образовательных организаций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</si>
  <si>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 Количество подростков, занятых в ремонтных бригадах, пришкольных участках, организованных на базе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</si>
  <si>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</si>
  <si>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Доля детей и подростков, охваченных организованными формами досуга, от общего количества детей и подростков, охваченных досугом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</si>
  <si>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</si>
  <si>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color indexed="8"/>
        <rFont val="Times New Roman"/>
        <family val="1"/>
        <charset val="204"/>
      </rPr>
      <t>Показатель 1</t>
    </r>
    <r>
      <rPr>
        <sz val="8"/>
        <color indexed="8"/>
        <rFont val="Times New Roman"/>
        <family val="1"/>
        <charset val="204"/>
      </rPr>
      <t>. Количество детей и подростков, охваченных досугом на базе подростковых клубов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</si>
  <si>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</si>
  <si>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</si>
  <si>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Количество детей и подростков, охваченных культурно-массовыми мероприятиями</t>
    </r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</si>
  <si>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</si>
  <si>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t>Отчётный 2014 год</t>
  </si>
  <si>
    <t>Текущий 2015 год</t>
  </si>
  <si>
    <r>
      <rPr>
        <b/>
        <sz val="8"/>
        <rFont val="Times New Roman"/>
        <family val="1"/>
        <charset val="204"/>
      </rPr>
      <t xml:space="preserve">Мероприятие 2. </t>
    </r>
    <r>
      <rPr>
        <sz val="8"/>
        <rFont val="Times New Roman"/>
        <family val="1"/>
        <charset val="204"/>
      </rPr>
      <t>Снижение неэффективных расходов в сфере образования</t>
    </r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</si>
  <si>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</si>
  <si>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</si>
  <si>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Показатель 2.</t>
    </r>
    <r>
      <rPr>
        <sz val="8"/>
        <rFont val="Times New Roman"/>
        <family val="1"/>
        <charset val="204"/>
      </rPr>
      <t xml:space="preserve"> Доля работников административно-управленческого и вспомогательного персонала общеобразовательных организаций в общей численности работников общеобразовательных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</si>
  <si>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</si>
  <si>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Количество детей и подростков, отдохнувших в лагерях с дневным пребыванием при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</si>
  <si>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</si>
  <si>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>Показатель 3</t>
    </r>
    <r>
      <rPr>
        <sz val="8"/>
        <rFont val="Times New Roman"/>
        <family val="1"/>
        <charset val="204"/>
      </rPr>
      <t>. Доля работников административно-управленческого и вспомогательного персонала организаций дополнительного образования в общей численности работников организаций дополнительного образования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</si>
  <si>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
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</si>
  <si>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</si>
  <si>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охваченных досугом в организациях дополнительного образования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</si>
  <si>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работников административно-управленческого и вспомогательного персонала дошкольных образовательных организаций в общей численности работников дошкольных организаций</t>
    </r>
  </si>
  <si>
    <t>Приложение 1  к муниципальной программе муниципального образования "Город Астрахань" "Развитие системы образования муниципального образования  "Город Астрахань"</t>
  </si>
  <si>
    <r>
      <t xml:space="preserve">Показатель 1. </t>
    </r>
    <r>
      <rPr>
        <sz val="8"/>
        <rFont val="Times New Roman"/>
        <family val="1"/>
        <charset val="204"/>
      </rPr>
      <t>Количество обучающихся, охваченных услугами по перевозке</t>
    </r>
  </si>
  <si>
    <r>
      <t xml:space="preserve">Показатель 1. </t>
    </r>
    <r>
      <rPr>
        <sz val="8"/>
        <rFont val="Times New Roman"/>
        <family val="1"/>
        <charset val="204"/>
      </rPr>
      <t xml:space="preserve">Количество проведенных мероприятий  </t>
    </r>
  </si>
  <si>
    <t>2019 год</t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</si>
  <si>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пожарной, санитарно-эпидемиологической безопасности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</si>
  <si>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антитеррористической безопасности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</si>
  <si>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</si>
  <si>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Доля организаций, в которых созданы условия для реализации услуг по обеспечению отдыха детей, от общего числа организаций, реализующих услуги по обеспечению отдыха детей</t>
    </r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</si>
  <si>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</si>
  <si>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</si>
  <si>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образования администрации МО "Город Астрахань", Управление культуры администрации МО "Город Астрахань"</t>
  </si>
  <si>
    <t>Управление образования администрации МО "Город Астрахань", (МБОУ г.Астрахани)</t>
  </si>
  <si>
    <t>Управление образования администрации МО "Город Астрахань", (МБОУ г. Астрахани)</t>
  </si>
  <si>
    <t>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</si>
  <si>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>Цель 1</t>
    </r>
    <r>
      <rPr>
        <sz val="8"/>
        <rFont val="Times New Roman"/>
        <family val="1"/>
        <charset val="204"/>
      </rPr>
      <t>. Повышение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</si>
  <si>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</si>
  <si>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indexed="8"/>
        <rFont val="Times New Roman"/>
        <family val="1"/>
        <charset val="204"/>
      </rPr>
      <t>Мероприятие 1.1.1.</t>
    </r>
    <r>
      <rPr>
        <sz val="8"/>
        <color indexed="8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</si>
  <si>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численности детей в возрасте от 3 до 7 лет, находящихся в очереди на получение дошкольного образования от общей численности детей данного возраста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</si>
  <si>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вновь построенных муниципальных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</si>
  <si>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Количество отремонтированных объектов образования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</si>
  <si>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введенных новых мест в муниципальных дошкольных образовательных организациях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</si>
  <si>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введенных новых мест в муниципальных общеобразовательных организациях</t>
    </r>
  </si>
  <si>
    <r>
      <t xml:space="preserve">Показатель 1. </t>
    </r>
    <r>
      <rPr>
        <sz val="8"/>
        <color indexed="8"/>
        <rFont val="Times New Roman"/>
        <family val="1"/>
        <charset val="204"/>
      </rPr>
      <t>Доля объектов образования, в которых проведен капитальный ремонт, от общего количества указанных в мероприятии объектов, подлежащих капитальному ремонту</t>
    </r>
  </si>
  <si>
    <t>2020 год</t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</si>
  <si>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образования.
</t>
    </r>
  </si>
  <si>
    <r>
      <rPr>
        <b/>
        <sz val="8"/>
        <rFont val="Times New Roman"/>
        <family val="1"/>
        <charset val="204"/>
      </rPr>
      <t xml:space="preserve">Показатель 3. </t>
    </r>
    <r>
      <rPr>
        <sz val="8"/>
        <rFont val="Times New Roman"/>
        <family val="1"/>
        <charset val="204"/>
      </rPr>
      <t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</si>
  <si>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</si>
  <si>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</si>
  <si>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</t>
    </r>
    <r>
      <rPr>
        <sz val="8"/>
        <color indexed="8"/>
        <rFont val="Times New Roman"/>
        <family val="1"/>
        <charset val="204"/>
      </rPr>
      <t>. 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</si>
  <si>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общеобразовательных организаций, проводящих обучение в одну смену от общего количества образовательных организаций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</si>
  <si>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</si>
  <si>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color indexed="8"/>
        <rFont val="Times New Roman"/>
        <family val="1"/>
        <charset val="204"/>
      </rPr>
      <t>Показатель1.</t>
    </r>
    <r>
      <rPr>
        <sz val="8"/>
        <color indexed="8"/>
        <rFont val="Times New Roman"/>
        <family val="1"/>
        <charset val="204"/>
      </rPr>
      <t xml:space="preserve">  Доля родителей обучающихся, вовлеченных в профилактические мероприятия, направленные на формирование здорового образа жизни и профилактику всех форм зависимостей у обучающихся по отношению к общему количеству родителей обучающихся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</si>
  <si>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образовательных  организаций, исполнивших муниципальные задания  в полном объеме   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</si>
  <si>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обучающихся, которым созданы условия для обучения в соответствии с основными современными требованиями, в общей численности обучающихся                                                                                                                                                                          </t>
    </r>
  </si>
  <si>
    <r>
      <t xml:space="preserve"> </t>
    </r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граждан, удовлетворенных доступностью и качеством получаемых образовательных услуг  </t>
    </r>
    <r>
      <rPr>
        <b/>
        <sz val="8"/>
        <rFont val="Times New Roman"/>
        <family val="1"/>
        <charset val="204"/>
      </rPr>
      <t xml:space="preserve">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</t>
    </r>
  </si>
  <si>
    <t xml:space="preserve"> -</t>
  </si>
  <si>
    <t xml:space="preserve"> - </t>
  </si>
  <si>
    <t xml:space="preserve">  -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</si>
  <si>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</si>
  <si>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>Капитальный ремонт муниципальных образовательных организаций 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</si>
  <si>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t>руб.</t>
  </si>
  <si>
    <r>
      <t xml:space="preserve">Показатель 1. </t>
    </r>
    <r>
      <rPr>
        <sz val="8"/>
        <rFont val="Times New Roman"/>
        <family val="1"/>
        <charset val="204"/>
      </rPr>
      <t>Среднемесячная заработная плата педагогических работников муниципальных образовательных организаций дополнительного образования детей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</si>
  <si>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аккредитованных муниципальных организаций общего образования от общего количества общеобразовательных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</si>
  <si>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образовательных организаций, в которых созданы условия для получения детьми-инвалидами качественного образования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</si>
  <si>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организаций образования и спорта, в которых реализованы мероприятия, направленные на модернизацию существующей инфраструктуры</t>
    </r>
  </si>
  <si>
    <r>
      <t xml:space="preserve">Показатель 1. </t>
    </r>
    <r>
      <rPr>
        <sz val="8"/>
        <rFont val="Times New Roman"/>
        <family val="1"/>
        <charset val="204"/>
      </rPr>
      <t>Доля общеобразовательных организаций, проводящих обучение в одну смену от общего количества общеобразовательных организаций</t>
    </r>
  </si>
  <si>
    <t>Управление образования администрации МО "Город Астрахань",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</si>
  <si>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образовательных организаций, в которых проведены мероприятия по формированию здорового образа жизни, от общего количества образовательных организаций, открывших лагеря с дневным пребыванием  </t>
    </r>
  </si>
  <si>
    <t xml:space="preserve"> программных мероприятий, показателей (индикаторов) и результатов муниципальной программы «Развитие системы образования МО  "Город Астрахань"</t>
  </si>
  <si>
    <t xml:space="preserve">Управление муниципального имущества администрации МО "Город Астрахань" </t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</si>
  <si>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</si>
  <si>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</si>
  <si>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t>Подпрограмма 6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</si>
  <si>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</si>
  <si>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</si>
  <si>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</si>
  <si>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</si>
  <si>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приведению  в соответствие с требованиями действующих СНиП , в общем количестве муниципальных  образовательных организаций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</si>
  <si>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Увеличение количества мест в существующей сети муниципальных дошкольных образовательных учреждений</t>
    </r>
  </si>
  <si>
    <r>
      <rPr>
        <b/>
        <sz val="8"/>
        <rFont val="Times New Roman"/>
        <family val="1"/>
        <charset val="204"/>
      </rPr>
      <t xml:space="preserve">Показатель 1.   </t>
    </r>
    <r>
      <rPr>
        <sz val="8"/>
        <rFont val="Times New Roman"/>
        <family val="1"/>
        <charset val="204"/>
      </rPr>
      <t xml:space="preserve">Количество дополнительных мест в муниципальных дошкольных образовательных организациях, созданных в результате приобретения зданий                                              </t>
    </r>
  </si>
  <si>
    <r>
      <t xml:space="preserve">Показатель 2. </t>
    </r>
    <r>
      <rPr>
        <sz val="8"/>
        <rFont val="Times New Roman"/>
        <family val="1"/>
        <charset val="204"/>
      </rPr>
      <t>Количество учреждений, участвующих в оптимизации сети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</si>
  <si>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Увеличение количества мест в существующей сети муниципальных дошкольных образовательных учреждений                                                              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</si>
  <si>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>Доля выпускников 9 классов образовательных организаций общего образования, получивших аттестат об основном общем образовании, в общей численности обучающихся 9 классов</t>
    </r>
  </si>
  <si>
    <r>
      <rPr>
        <b/>
        <sz val="8"/>
        <rFont val="Times New Roman"/>
        <family val="1"/>
        <charset val="204"/>
      </rPr>
      <t>Показатель 3.</t>
    </r>
    <r>
      <rPr>
        <sz val="8"/>
        <rFont val="Times New Roman"/>
        <family val="1"/>
        <charset val="204"/>
      </rPr>
      <t xml:space="preserve"> Доля выпускников 11 (12) классов образовательных организаций общего образования, получивших аттестат о среднем общем образовании, в общей численности обучающихся 11(12) классов</t>
    </r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</si>
  <si>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Количество детей в возрасте 5-18 лет, получающих услуги по дополнительному образованию в муниципальных организациях  дополнительного образования, подведомственных управлению образования  </t>
    </r>
  </si>
  <si>
    <r>
      <rPr>
        <b/>
        <sz val="8"/>
        <rFont val="Times New Roman"/>
        <family val="1"/>
        <charset val="204"/>
      </rPr>
      <t xml:space="preserve">Основное мероприятие.  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</si>
  <si>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</si>
  <si>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</si>
  <si>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t xml:space="preserve">Задача 1.1. </t>
    </r>
    <r>
      <rPr>
        <sz val="8"/>
        <rFont val="Times New Roman"/>
        <family val="1"/>
        <charset val="204"/>
      </rPr>
      <t>Удовлетворение потребностей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</si>
  <si>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</si>
  <si>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t>Управление образования администрации МО "Город Астрахань", (МБОУ г. Астрахани)
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</si>
  <si>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</si>
  <si>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</si>
  <si>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 1 и 2 групп здоровья к общему количеству обучающихся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</si>
  <si>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</si>
  <si>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обучающихся, охваченных медицинским обслуживанием в медицинских кабинетах муниципальных образовательных организаций города Астрахани, приведенных в соответствие с требованиями, предъявляемыми для осуществления медицинской деятельности от общего количества обучающихся в муниципальных образовательных организациях 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</si>
  <si>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</si>
  <si>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t>Подпрограмма 2.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</t>
  </si>
  <si>
    <r>
      <rPr>
        <b/>
        <sz val="8"/>
        <rFont val="Times New Roman"/>
        <family val="1"/>
        <charset val="204"/>
      </rPr>
      <t>Мероприятие 1.1.5.</t>
    </r>
    <r>
      <rPr>
        <sz val="8"/>
        <rFont val="Times New Roman"/>
        <family val="1"/>
        <charset val="204"/>
      </rPr>
      <t xml:space="preserve"> Создание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</si>
  <si>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</si>
  <si>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</si>
  <si>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обучающихся 1 и 2 групп здоровья к общему количеству обучающихся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</si>
  <si>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</si>
  <si>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</si>
  <si>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Количество детей в возрасте 5-18 лет, получающих услуги по дополнительному образованию в муниципальных организациях дополнительного образования, подведомственных управлению образования  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</si>
  <si>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численности детей в возрасте от 3 до 7 лет, находящихся в очереди на получение дошкольного образования от общей численности детей данного возраста
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</si>
  <si>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в муниципальном образовании «Город Астрахань»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</si>
  <si>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</si>
  <si>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мероприятий</t>
    </r>
  </si>
  <si>
    <t>Управление образования администрации МО "Город Астрахань", (МБОУ г. Астрахани), 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</si>
  <si>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</si>
  <si>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</si>
  <si>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t>Управление образования администрации МО "Город Астрахань", (МБОУ г. Астрахани) 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</si>
  <si>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санитарно-эпидемиологической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</si>
  <si>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</si>
  <si>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</si>
  <si>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пожарной, санитарно-эпидемиологической безопасности и доступности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</si>
  <si>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</si>
  <si>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 муниципальных образовательных организаций, не посещающих или систематически пропускающих учебные занятия без уважительной причины, по отношению к общему количеству обучающихся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</si>
  <si>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  муниципальных образовательных организаций, совершивших правонарушения и преступления, по отношению к общему количеству обучающихся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</si>
  <si>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</si>
  <si>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принимающих участие в мероприятиях по пропаганде здорового образа жизни, по отношению к общему количеству обучающихся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</si>
  <si>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работы с детьми в каникулярное время с обязательной организацией питания и отдыха детей 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</si>
  <si>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</si>
  <si>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детей и подростков, принявших участие в мероприятиях по формированию здорового образа жизни,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</si>
  <si>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организаций, реализующих услуги по обеспечению отдыха детей, в которых осуществляется мониторинг за качеством и безопасностью предоставляемых услуг, в том числе услуги питания, организация досуга, соблюдение техники безопасности, от общего числа организаций, реализующих услуги по обеспечению отдыха детей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</si>
  <si>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ремонтных бригадах, организованных на базе муниципальных образовательных организаций города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</si>
  <si>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принявших участие в экскурсионных поездках, туристических  площадках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</si>
  <si>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принявших участие в туристических  походах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</si>
  <si>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лагеря с дневным пребыванием</t>
    </r>
  </si>
  <si>
    <t>Подпрограмма 5 "Организация отдыха и досуга детей и подростков города Астрахани"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</si>
  <si>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принявших участие в экскурсионных поездках,туристических  площадках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</si>
  <si>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 Количество зданий и помещений, приобретенных для создания дополнительных мест в образовательных учреждениях                                    </t>
    </r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</si>
  <si>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Доля педагогических работников общеобразовательных организаций, получивших вознаграждение за исполнение функций классного руководства, в общей численности педагогических работников данной категории
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</si>
  <si>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обучающихся. </t>
    </r>
  </si>
  <si>
    <r>
      <rPr>
        <b/>
        <sz val="8"/>
        <rFont val="Times New Roman"/>
        <family val="1"/>
        <charset val="204"/>
      </rPr>
      <t>Задача 2.2.</t>
    </r>
    <r>
      <rPr>
        <sz val="8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</si>
  <si>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города Астрахани, в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</si>
  <si>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>Показатель 2.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города Астрахани, в которых произведено обновление медицинского оборудования с истекшим сроком действия  в общем количестве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</si>
  <si>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муниципальных образовательных организаций г.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</t>
    </r>
  </si>
  <si>
    <r>
      <rPr>
        <b/>
        <sz val="8"/>
        <rFont val="Times New Roman"/>
        <family val="1"/>
        <charset val="204"/>
      </rPr>
      <t>Показатель 3.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</si>
  <si>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t xml:space="preserve">Показатель 2. </t>
    </r>
    <r>
      <rPr>
        <sz val="8"/>
        <rFont val="Times New Roman"/>
        <family val="1"/>
        <charset val="204"/>
      </rPr>
      <t>Доля муниципальных образовательных организаций г.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</si>
  <si>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Показатель 3</t>
    </r>
    <r>
      <rPr>
        <sz val="8"/>
        <rFont val="Times New Roman"/>
        <family val="1"/>
        <charset val="204"/>
      </rPr>
      <t>.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</si>
  <si>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t xml:space="preserve">Показатель 1. </t>
    </r>
    <r>
      <rPr>
        <sz val="8"/>
        <rFont val="Times New Roman"/>
        <family val="1"/>
        <charset val="204"/>
      </rPr>
      <t xml:space="preserve">Количество учреждений, в которых проведены мероприятия по оптимизации расходов 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</si>
  <si>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обучающихся, получающих начальное общее образование,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г. Астрахани</t>
    </r>
  </si>
  <si>
    <t>Мероприятие 1.1.2.  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</si>
  <si>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r>
      <t xml:space="preserve">Показатель1.  </t>
    </r>
    <r>
      <rPr>
        <sz val="8"/>
        <rFont val="Times New Roman"/>
        <family val="1"/>
        <charset val="204"/>
      </rPr>
      <t xml:space="preserve">Количество образовательных учреждений в которых проведено оснащение новых мест для обучающихся, воспитанников  </t>
    </r>
  </si>
  <si>
    <r>
      <t xml:space="preserve">Мероприятие 1.1.5. </t>
    </r>
    <r>
      <rPr>
        <sz val="8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</si>
  <si>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 с ограниченными возможностями здоровья, получающих бесплатное двухразовое питание, к общему количеству обучающихся с ограниченными возможностями здоровья в образовательных организациях </t>
    </r>
  </si>
  <si>
    <r>
      <t xml:space="preserve">Мероприятие 1.1.8. </t>
    </r>
    <r>
      <rPr>
        <sz val="8"/>
        <rFont val="Times New Roman"/>
        <family val="1"/>
        <charset val="204"/>
      </rPr>
      <t>Создание дополнительных мест в действующей сети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</si>
  <si>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г. Астрахани, обеспечивающих бесплатным питанием обучающихся,получающих начальное общее образование, обучающихся с ограниченными возможностями здоровья к общему количеству муниципальных образовательных организаций г. Астрахани</t>
    </r>
  </si>
  <si>
    <t>ед</t>
  </si>
  <si>
    <r>
      <rPr>
        <b/>
        <sz val="8"/>
        <rFont val="Times New Roman"/>
        <family val="1"/>
        <charset val="204"/>
      </rPr>
      <t>Мероприятие 1.1.7.</t>
    </r>
    <r>
      <rPr>
        <sz val="8"/>
        <rFont val="Times New Roman"/>
        <family val="1"/>
        <charset val="204"/>
      </rPr>
      <t xml:space="preserve"> Проведение текущего ремонта и благоустройство прилегающих территорий учреждений образования администрации муниципального образования «Город Астрахань» в первоочередном порядке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</si>
  <si>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мероприятий по проведению текущего ремонта и благоустройства территорий образовательных организаций </t>
    </r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</si>
  <si>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бесплатным двухразовым питанием обучающихся с ограниченными возможностями здоровья в общеобразовательных организациях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</si>
</sst>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3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166" fontId="15" fillId="0" borderId="1" xfId="5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NumberFormat="1" applyFont="1" applyFill="1"/>
    <xf numFmtId="0" fontId="11" fillId="0" borderId="0" xfId="0" applyNumberFormat="1" applyFont="1" applyFill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6" applyNumberFormat="1" applyFont="1" applyFill="1" applyBorder="1" applyAlignment="1">
      <alignment horizontal="center" vertical="center" wrapText="1"/>
    </xf>
    <xf numFmtId="164" fontId="3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8" fillId="0" borderId="0" xfId="2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</cellXfs>
  <cellStyles count="7">
    <cellStyle name="Excel Built-in Normal" xfId="1"/>
    <cellStyle name="Excel Built-in Normal 2" xfId="2"/>
    <cellStyle name="Обычный" xfId="0" builtinId="0"/>
    <cellStyle name="Обычный 2" xfId="3"/>
    <cellStyle name="Обычный 3" xfId="4"/>
    <cellStyle name="Процентный" xfId="6" builtinId="5"/>
    <cellStyle name="Финансовый" xfId="5" builtinId="3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view="pageBreakPreview" topLeftCell="A61" zoomScale="120" zoomScaleNormal="100" zoomScaleSheetLayoutView="120" workbookViewId="0">
      <selection activeCell="C123" sqref="C123"/>
    </sheetView>
  </sheetViews>
  <sheetFormatPr defaultColWidth="8.88671875" defaultRowHeight="14.4" x14ac:dyDescent="0.3"/>
  <cols>
    <col min="1" max="1" width="3.5546875" style="69" customWidth="1"/>
    <col min="2" max="2" width="27.33203125" style="70" customWidth="1"/>
    <col min="3" max="3" width="10.109375" style="70" customWidth="1"/>
    <col min="4" max="4" width="30.88671875" style="70" customWidth="1"/>
    <col min="5" max="5" width="4.5546875" style="71" customWidth="1"/>
    <col min="6" max="6" width="5.88671875" style="72" customWidth="1"/>
    <col min="7" max="7" width="6.5546875" style="71" customWidth="1"/>
    <col min="8" max="8" width="5.6640625" style="71" customWidth="1"/>
    <col min="9" max="9" width="5.109375" style="28" customWidth="1"/>
    <col min="10" max="10" width="7.88671875" style="28" customWidth="1"/>
    <col min="11" max="11" width="5.33203125" style="73" customWidth="1"/>
    <col min="12" max="12" width="6.109375" style="28" customWidth="1"/>
    <col min="13" max="13" width="6" style="28" customWidth="1"/>
    <col min="14" max="14" width="6.33203125" style="28" customWidth="1"/>
    <col min="15" max="15" width="6.109375" style="28" customWidth="1"/>
    <col min="16" max="16" width="6.5546875" style="28" customWidth="1"/>
    <col min="17" max="17" width="6.33203125" style="28" customWidth="1"/>
    <col min="18" max="18" width="6.5546875" style="28" customWidth="1"/>
    <col min="19" max="19" width="7.44140625" style="28" customWidth="1"/>
    <col min="20" max="20" width="9.6640625" style="28" customWidth="1"/>
    <col min="21" max="16384" width="8.88671875" style="6"/>
  </cols>
  <sheetData>
    <row r="1" spans="1:20" ht="32.25" customHeight="1" x14ac:dyDescent="0.3">
      <c r="A1" s="36"/>
      <c r="B1" s="37"/>
      <c r="C1" s="38"/>
      <c r="D1" s="38"/>
      <c r="E1" s="39"/>
      <c r="F1" s="40"/>
      <c r="G1" s="41"/>
      <c r="H1" s="41"/>
      <c r="I1" s="100" t="s">
        <v>67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x14ac:dyDescent="0.3">
      <c r="A2" s="101" t="s">
        <v>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x14ac:dyDescent="0.3">
      <c r="A3" s="102" t="s">
        <v>115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x14ac:dyDescent="0.3">
      <c r="A4" s="106" t="s">
        <v>0</v>
      </c>
      <c r="B4" s="103" t="s">
        <v>5</v>
      </c>
      <c r="C4" s="103" t="s">
        <v>7</v>
      </c>
      <c r="D4" s="103" t="s">
        <v>6</v>
      </c>
      <c r="E4" s="103" t="s">
        <v>3</v>
      </c>
      <c r="F4" s="107" t="s">
        <v>53</v>
      </c>
      <c r="G4" s="103" t="s">
        <v>54</v>
      </c>
      <c r="H4" s="104" t="s">
        <v>4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5"/>
      <c r="T4" s="103" t="s">
        <v>21</v>
      </c>
    </row>
    <row r="5" spans="1:20" x14ac:dyDescent="0.3">
      <c r="A5" s="106"/>
      <c r="B5" s="103"/>
      <c r="C5" s="103"/>
      <c r="D5" s="103"/>
      <c r="E5" s="103"/>
      <c r="F5" s="107"/>
      <c r="G5" s="103"/>
      <c r="H5" s="103" t="s">
        <v>8</v>
      </c>
      <c r="I5" s="103"/>
      <c r="J5" s="103" t="s">
        <v>9</v>
      </c>
      <c r="K5" s="103"/>
      <c r="L5" s="103" t="s">
        <v>10</v>
      </c>
      <c r="M5" s="103"/>
      <c r="N5" s="103" t="s">
        <v>70</v>
      </c>
      <c r="O5" s="103"/>
      <c r="P5" s="104" t="s">
        <v>90</v>
      </c>
      <c r="Q5" s="105"/>
      <c r="R5" s="104">
        <v>2021</v>
      </c>
      <c r="S5" s="105"/>
      <c r="T5" s="103"/>
    </row>
    <row r="6" spans="1:20" ht="58.2" customHeight="1" x14ac:dyDescent="0.3">
      <c r="A6" s="106"/>
      <c r="B6" s="103"/>
      <c r="C6" s="103"/>
      <c r="D6" s="103"/>
      <c r="E6" s="103"/>
      <c r="F6" s="107"/>
      <c r="G6" s="103"/>
      <c r="H6" s="30" t="s">
        <v>1</v>
      </c>
      <c r="I6" s="30" t="s">
        <v>2</v>
      </c>
      <c r="J6" s="30" t="s">
        <v>1</v>
      </c>
      <c r="K6" s="29" t="s">
        <v>2</v>
      </c>
      <c r="L6" s="30" t="s">
        <v>1</v>
      </c>
      <c r="M6" s="30" t="s">
        <v>2</v>
      </c>
      <c r="N6" s="30" t="s">
        <v>1</v>
      </c>
      <c r="O6" s="30" t="s">
        <v>2</v>
      </c>
      <c r="P6" s="30" t="s">
        <v>1</v>
      </c>
      <c r="Q6" s="30" t="s">
        <v>2</v>
      </c>
      <c r="R6" s="30" t="s">
        <v>1</v>
      </c>
      <c r="S6" s="30" t="s">
        <v>2</v>
      </c>
      <c r="T6" s="103"/>
    </row>
    <row r="7" spans="1:20" x14ac:dyDescent="0.3">
      <c r="A7" s="17">
        <v>1</v>
      </c>
      <c r="B7" s="16">
        <v>2</v>
      </c>
      <c r="C7" s="16">
        <v>3</v>
      </c>
      <c r="D7" s="16">
        <v>4</v>
      </c>
      <c r="E7" s="30">
        <v>5</v>
      </c>
      <c r="F7" s="29">
        <v>6</v>
      </c>
      <c r="G7" s="30">
        <v>7</v>
      </c>
      <c r="H7" s="30">
        <v>8</v>
      </c>
      <c r="I7" s="30">
        <v>9</v>
      </c>
      <c r="J7" s="30">
        <v>10</v>
      </c>
      <c r="K7" s="29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</row>
    <row r="8" spans="1:20" x14ac:dyDescent="0.3">
      <c r="A8" s="16">
        <v>1</v>
      </c>
      <c r="B8" s="119" t="s">
        <v>11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1"/>
    </row>
    <row r="9" spans="1:20" ht="104.25" customHeight="1" x14ac:dyDescent="0.3">
      <c r="A9" s="31">
        <v>2</v>
      </c>
      <c r="B9" s="33" t="s">
        <v>81</v>
      </c>
      <c r="C9" s="31" t="s">
        <v>76</v>
      </c>
      <c r="D9" s="17" t="s">
        <v>100</v>
      </c>
      <c r="E9" s="30" t="s">
        <v>13</v>
      </c>
      <c r="F9" s="10" t="s">
        <v>102</v>
      </c>
      <c r="G9" s="10" t="s">
        <v>102</v>
      </c>
      <c r="H9" s="10" t="s">
        <v>102</v>
      </c>
      <c r="I9" s="10" t="s">
        <v>102</v>
      </c>
      <c r="J9" s="11">
        <v>83.48</v>
      </c>
      <c r="K9" s="11">
        <v>83.48</v>
      </c>
      <c r="L9" s="11">
        <v>85.85</v>
      </c>
      <c r="M9" s="11">
        <v>85.85</v>
      </c>
      <c r="N9" s="11">
        <v>90.96</v>
      </c>
      <c r="O9" s="11">
        <v>90.96</v>
      </c>
      <c r="P9" s="11">
        <v>91</v>
      </c>
      <c r="Q9" s="11">
        <v>90.96</v>
      </c>
      <c r="R9" s="11">
        <v>91.1</v>
      </c>
      <c r="S9" s="11">
        <v>91</v>
      </c>
      <c r="T9" s="11">
        <v>91.1</v>
      </c>
    </row>
    <row r="10" spans="1:20" ht="57" customHeight="1" x14ac:dyDescent="0.3">
      <c r="A10" s="16">
        <v>3</v>
      </c>
      <c r="B10" s="17" t="s">
        <v>132</v>
      </c>
      <c r="C10" s="16" t="s">
        <v>76</v>
      </c>
      <c r="D10" s="17" t="s">
        <v>99</v>
      </c>
      <c r="E10" s="22" t="s">
        <v>13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0">
        <v>100</v>
      </c>
      <c r="L10" s="10">
        <v>100</v>
      </c>
      <c r="M10" s="10">
        <v>100</v>
      </c>
      <c r="N10" s="10">
        <v>100</v>
      </c>
      <c r="O10" s="10">
        <v>100</v>
      </c>
      <c r="P10" s="10">
        <v>100</v>
      </c>
      <c r="Q10" s="10">
        <v>100</v>
      </c>
      <c r="R10" s="10">
        <v>100</v>
      </c>
      <c r="S10" s="10">
        <v>100</v>
      </c>
      <c r="T10" s="10">
        <v>100</v>
      </c>
    </row>
    <row r="11" spans="1:20" ht="61.2" customHeight="1" x14ac:dyDescent="0.3">
      <c r="A11" s="16">
        <v>4</v>
      </c>
      <c r="B11" s="17" t="s">
        <v>61</v>
      </c>
      <c r="C11" s="16" t="s">
        <v>76</v>
      </c>
      <c r="D11" s="17" t="s">
        <v>109</v>
      </c>
      <c r="E11" s="22" t="s">
        <v>13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0">
        <v>100</v>
      </c>
      <c r="L11" s="10">
        <v>100</v>
      </c>
      <c r="M11" s="10">
        <v>100</v>
      </c>
      <c r="N11" s="10">
        <v>100</v>
      </c>
      <c r="O11" s="10">
        <v>100</v>
      </c>
      <c r="P11" s="10">
        <v>100</v>
      </c>
      <c r="Q11" s="10">
        <v>100</v>
      </c>
      <c r="R11" s="10">
        <v>100</v>
      </c>
      <c r="S11" s="10">
        <v>100</v>
      </c>
      <c r="T11" s="10">
        <v>100</v>
      </c>
    </row>
    <row r="12" spans="1:20" ht="69.75" customHeight="1" x14ac:dyDescent="0.3">
      <c r="A12" s="96">
        <v>5</v>
      </c>
      <c r="B12" s="98" t="s">
        <v>55</v>
      </c>
      <c r="C12" s="16" t="s">
        <v>76</v>
      </c>
      <c r="D12" s="17" t="s">
        <v>66</v>
      </c>
      <c r="E12" s="22" t="s">
        <v>13</v>
      </c>
      <c r="F12" s="29">
        <v>60.1</v>
      </c>
      <c r="G12" s="30">
        <v>56.3</v>
      </c>
      <c r="H12" s="30">
        <v>55.2</v>
      </c>
      <c r="I12" s="30">
        <v>55.2</v>
      </c>
      <c r="J12" s="30">
        <v>54.4</v>
      </c>
      <c r="K12" s="29">
        <v>54.4</v>
      </c>
      <c r="L12" s="30">
        <v>53.5</v>
      </c>
      <c r="M12" s="30">
        <v>53.5</v>
      </c>
      <c r="N12" s="30">
        <v>53.5</v>
      </c>
      <c r="O12" s="30">
        <v>53.5</v>
      </c>
      <c r="P12" s="30">
        <v>53.5</v>
      </c>
      <c r="Q12" s="30">
        <v>53.5</v>
      </c>
      <c r="R12" s="30">
        <v>53.5</v>
      </c>
      <c r="S12" s="30">
        <v>53.5</v>
      </c>
      <c r="T12" s="30">
        <v>53.5</v>
      </c>
    </row>
    <row r="13" spans="1:20" ht="69" customHeight="1" x14ac:dyDescent="0.3">
      <c r="A13" s="111"/>
      <c r="B13" s="99"/>
      <c r="C13" s="16" t="s">
        <v>75</v>
      </c>
      <c r="D13" s="17" t="s">
        <v>58</v>
      </c>
      <c r="E13" s="22" t="s">
        <v>13</v>
      </c>
      <c r="F13" s="10">
        <v>52.1</v>
      </c>
      <c r="G13" s="10">
        <v>48.9</v>
      </c>
      <c r="H13" s="10">
        <v>47.3</v>
      </c>
      <c r="I13" s="10">
        <v>47.3</v>
      </c>
      <c r="J13" s="10">
        <v>45.7</v>
      </c>
      <c r="K13" s="10">
        <v>45.7</v>
      </c>
      <c r="L13" s="10">
        <v>44</v>
      </c>
      <c r="M13" s="10">
        <v>44</v>
      </c>
      <c r="N13" s="10">
        <v>44</v>
      </c>
      <c r="O13" s="10">
        <v>44</v>
      </c>
      <c r="P13" s="10">
        <v>44</v>
      </c>
      <c r="Q13" s="10">
        <v>44</v>
      </c>
      <c r="R13" s="10">
        <v>44</v>
      </c>
      <c r="S13" s="10">
        <v>44</v>
      </c>
      <c r="T13" s="10">
        <v>44</v>
      </c>
    </row>
    <row r="14" spans="1:20" ht="72" customHeight="1" x14ac:dyDescent="0.3">
      <c r="A14" s="110"/>
      <c r="B14" s="128"/>
      <c r="C14" s="16" t="s">
        <v>76</v>
      </c>
      <c r="D14" s="17" t="s">
        <v>62</v>
      </c>
      <c r="E14" s="22" t="s">
        <v>13</v>
      </c>
      <c r="F14" s="10">
        <v>52</v>
      </c>
      <c r="G14" s="10">
        <v>50.5</v>
      </c>
      <c r="H14" s="10">
        <v>49.8</v>
      </c>
      <c r="I14" s="10">
        <v>49.8</v>
      </c>
      <c r="J14" s="10">
        <v>49</v>
      </c>
      <c r="K14" s="10">
        <v>49</v>
      </c>
      <c r="L14" s="10">
        <v>48.3</v>
      </c>
      <c r="M14" s="10">
        <v>48.3</v>
      </c>
      <c r="N14" s="10">
        <v>48.3</v>
      </c>
      <c r="O14" s="10">
        <v>48.3</v>
      </c>
      <c r="P14" s="10">
        <v>48.3</v>
      </c>
      <c r="Q14" s="10">
        <v>48.3</v>
      </c>
      <c r="R14" s="10">
        <v>48.3</v>
      </c>
      <c r="S14" s="10">
        <v>48.3</v>
      </c>
      <c r="T14" s="10">
        <v>48.3</v>
      </c>
    </row>
    <row r="15" spans="1:20" ht="66" customHeight="1" x14ac:dyDescent="0.3">
      <c r="A15" s="96">
        <v>6</v>
      </c>
      <c r="B15" s="98" t="s">
        <v>150</v>
      </c>
      <c r="C15" s="16" t="s">
        <v>76</v>
      </c>
      <c r="D15" s="17" t="s">
        <v>63</v>
      </c>
      <c r="E15" s="22" t="s">
        <v>13</v>
      </c>
      <c r="F15" s="42">
        <v>84.47</v>
      </c>
      <c r="G15" s="42">
        <v>84.85</v>
      </c>
      <c r="H15" s="42">
        <v>84.9</v>
      </c>
      <c r="I15" s="42">
        <v>84.9</v>
      </c>
      <c r="J15" s="11">
        <v>80.33</v>
      </c>
      <c r="K15" s="11">
        <v>80.33</v>
      </c>
      <c r="L15" s="11">
        <v>80.5</v>
      </c>
      <c r="M15" s="11">
        <v>80.5</v>
      </c>
      <c r="N15" s="11">
        <v>82</v>
      </c>
      <c r="O15" s="11">
        <v>82</v>
      </c>
      <c r="P15" s="11">
        <v>82.1</v>
      </c>
      <c r="Q15" s="11">
        <v>82</v>
      </c>
      <c r="R15" s="11">
        <v>82.15</v>
      </c>
      <c r="S15" s="11">
        <v>82.1</v>
      </c>
      <c r="T15" s="11">
        <v>82.15</v>
      </c>
    </row>
    <row r="16" spans="1:20" ht="106.5" customHeight="1" x14ac:dyDescent="0.3">
      <c r="A16" s="97"/>
      <c r="B16" s="99"/>
      <c r="C16" s="16" t="s">
        <v>76</v>
      </c>
      <c r="D16" s="17" t="s">
        <v>91</v>
      </c>
      <c r="E16" s="30" t="s">
        <v>13</v>
      </c>
      <c r="F16" s="10">
        <v>89</v>
      </c>
      <c r="G16" s="10">
        <v>90</v>
      </c>
      <c r="H16" s="10">
        <v>100</v>
      </c>
      <c r="I16" s="10">
        <v>100</v>
      </c>
      <c r="J16" s="10">
        <v>100</v>
      </c>
      <c r="K16" s="10">
        <v>100</v>
      </c>
      <c r="L16" s="10">
        <v>100</v>
      </c>
      <c r="M16" s="10">
        <v>100</v>
      </c>
      <c r="N16" s="10">
        <v>100</v>
      </c>
      <c r="O16" s="10">
        <v>100</v>
      </c>
      <c r="P16" s="10">
        <v>100</v>
      </c>
      <c r="Q16" s="10">
        <v>100</v>
      </c>
      <c r="R16" s="10">
        <v>100</v>
      </c>
      <c r="S16" s="10">
        <v>100</v>
      </c>
      <c r="T16" s="10">
        <v>100</v>
      </c>
    </row>
    <row r="17" spans="1:20" ht="72.75" customHeight="1" x14ac:dyDescent="0.3">
      <c r="A17" s="97"/>
      <c r="B17" s="99"/>
      <c r="C17" s="16" t="s">
        <v>76</v>
      </c>
      <c r="D17" s="17" t="s">
        <v>92</v>
      </c>
      <c r="E17" s="22" t="s">
        <v>13</v>
      </c>
      <c r="F17" s="43">
        <v>75.13</v>
      </c>
      <c r="G17" s="22">
        <v>80.19</v>
      </c>
      <c r="H17" s="22">
        <v>80.53</v>
      </c>
      <c r="I17" s="22">
        <v>80.53</v>
      </c>
      <c r="J17" s="22">
        <v>81.11</v>
      </c>
      <c r="K17" s="43">
        <v>81.11</v>
      </c>
      <c r="L17" s="44">
        <v>82</v>
      </c>
      <c r="M17" s="44">
        <v>82</v>
      </c>
      <c r="N17" s="44" t="s">
        <v>102</v>
      </c>
      <c r="O17" s="10" t="s">
        <v>102</v>
      </c>
      <c r="P17" s="10" t="s">
        <v>102</v>
      </c>
      <c r="Q17" s="10" t="s">
        <v>102</v>
      </c>
      <c r="R17" s="10" t="s">
        <v>102</v>
      </c>
      <c r="S17" s="10" t="s">
        <v>102</v>
      </c>
      <c r="T17" s="10">
        <v>82</v>
      </c>
    </row>
    <row r="18" spans="1:20" ht="75.599999999999994" customHeight="1" x14ac:dyDescent="0.3">
      <c r="A18" s="25"/>
      <c r="B18" s="34"/>
      <c r="C18" s="16" t="s">
        <v>76</v>
      </c>
      <c r="D18" s="17" t="s">
        <v>151</v>
      </c>
      <c r="E18" s="22" t="s">
        <v>17</v>
      </c>
      <c r="F18" s="43" t="s">
        <v>102</v>
      </c>
      <c r="G18" s="22" t="s">
        <v>102</v>
      </c>
      <c r="H18" s="22" t="s">
        <v>102</v>
      </c>
      <c r="I18" s="22" t="s">
        <v>102</v>
      </c>
      <c r="J18" s="22" t="s">
        <v>102</v>
      </c>
      <c r="K18" s="43" t="s">
        <v>102</v>
      </c>
      <c r="L18" s="45" t="s">
        <v>102</v>
      </c>
      <c r="M18" s="45" t="s">
        <v>102</v>
      </c>
      <c r="N18" s="45">
        <v>21059</v>
      </c>
      <c r="O18" s="45">
        <v>21059</v>
      </c>
      <c r="P18" s="45">
        <v>21059</v>
      </c>
      <c r="Q18" s="45">
        <v>21059</v>
      </c>
      <c r="R18" s="45">
        <v>19322</v>
      </c>
      <c r="S18" s="45">
        <v>19322</v>
      </c>
      <c r="T18" s="45">
        <v>19322</v>
      </c>
    </row>
    <row r="19" spans="1:20" ht="88.2" customHeight="1" x14ac:dyDescent="0.3">
      <c r="A19" s="16">
        <v>7</v>
      </c>
      <c r="B19" s="1" t="s">
        <v>121</v>
      </c>
      <c r="C19" s="16" t="s">
        <v>76</v>
      </c>
      <c r="D19" s="17" t="s">
        <v>122</v>
      </c>
      <c r="E19" s="30" t="s">
        <v>13</v>
      </c>
      <c r="F19" s="10" t="s">
        <v>102</v>
      </c>
      <c r="G19" s="10">
        <v>31.6</v>
      </c>
      <c r="H19" s="10">
        <v>44.9</v>
      </c>
      <c r="I19" s="10">
        <v>0</v>
      </c>
      <c r="J19" s="10">
        <v>66.5</v>
      </c>
      <c r="K19" s="10">
        <v>50</v>
      </c>
      <c r="L19" s="10">
        <v>87.3</v>
      </c>
      <c r="M19" s="10">
        <v>70</v>
      </c>
      <c r="N19" s="10">
        <v>87.3</v>
      </c>
      <c r="O19" s="10">
        <v>84.2</v>
      </c>
      <c r="P19" s="10">
        <v>89.2</v>
      </c>
      <c r="Q19" s="10">
        <v>88.6</v>
      </c>
      <c r="R19" s="10">
        <v>91.1</v>
      </c>
      <c r="S19" s="10">
        <v>89.8</v>
      </c>
      <c r="T19" s="30">
        <v>91.1</v>
      </c>
    </row>
    <row r="20" spans="1:20" ht="89.25" customHeight="1" x14ac:dyDescent="0.3">
      <c r="A20" s="96">
        <v>8</v>
      </c>
      <c r="B20" s="125" t="s">
        <v>93</v>
      </c>
      <c r="C20" s="16" t="s">
        <v>80</v>
      </c>
      <c r="D20" s="13" t="s">
        <v>112</v>
      </c>
      <c r="E20" s="22" t="s">
        <v>13</v>
      </c>
      <c r="F20" s="29">
        <v>7.8</v>
      </c>
      <c r="G20" s="30">
        <v>9.8000000000000007</v>
      </c>
      <c r="H20" s="30">
        <v>16.899999999999999</v>
      </c>
      <c r="I20" s="30">
        <v>16.899999999999999</v>
      </c>
      <c r="J20" s="30">
        <v>18.3</v>
      </c>
      <c r="K20" s="29">
        <v>18.3</v>
      </c>
      <c r="L20" s="30" t="s">
        <v>102</v>
      </c>
      <c r="M20" s="30" t="s">
        <v>102</v>
      </c>
      <c r="N20" s="30" t="s">
        <v>102</v>
      </c>
      <c r="O20" s="30" t="s">
        <v>102</v>
      </c>
      <c r="P20" s="10" t="s">
        <v>102</v>
      </c>
      <c r="Q20" s="10" t="s">
        <v>102</v>
      </c>
      <c r="R20" s="10" t="s">
        <v>102</v>
      </c>
      <c r="S20" s="10" t="s">
        <v>102</v>
      </c>
      <c r="T20" s="29">
        <v>18.3</v>
      </c>
    </row>
    <row r="21" spans="1:20" ht="91.5" customHeight="1" x14ac:dyDescent="0.3">
      <c r="A21" s="110"/>
      <c r="B21" s="126"/>
      <c r="C21" s="16" t="s">
        <v>80</v>
      </c>
      <c r="D21" s="17" t="s">
        <v>152</v>
      </c>
      <c r="E21" s="30" t="s">
        <v>13</v>
      </c>
      <c r="F21" s="10">
        <v>4.3</v>
      </c>
      <c r="G21" s="10">
        <v>0.47</v>
      </c>
      <c r="H21" s="10">
        <v>0</v>
      </c>
      <c r="I21" s="10">
        <v>0</v>
      </c>
      <c r="J21" s="10">
        <v>0</v>
      </c>
      <c r="K21" s="10">
        <v>0</v>
      </c>
      <c r="L21" s="10" t="s">
        <v>102</v>
      </c>
      <c r="M21" s="10" t="s">
        <v>102</v>
      </c>
      <c r="N21" s="10" t="s">
        <v>102</v>
      </c>
      <c r="O21" s="10" t="s">
        <v>103</v>
      </c>
      <c r="P21" s="10" t="s">
        <v>102</v>
      </c>
      <c r="Q21" s="10" t="s">
        <v>102</v>
      </c>
      <c r="R21" s="10" t="s">
        <v>102</v>
      </c>
      <c r="S21" s="10" t="s">
        <v>102</v>
      </c>
      <c r="T21" s="10">
        <v>0</v>
      </c>
    </row>
    <row r="22" spans="1:20" ht="76.5" customHeight="1" x14ac:dyDescent="0.3">
      <c r="A22" s="16">
        <v>9</v>
      </c>
      <c r="B22" s="17" t="s">
        <v>153</v>
      </c>
      <c r="C22" s="16" t="s">
        <v>76</v>
      </c>
      <c r="D22" s="7" t="s">
        <v>22</v>
      </c>
      <c r="E22" s="22" t="s">
        <v>13</v>
      </c>
      <c r="F22" s="29">
        <v>70.2</v>
      </c>
      <c r="G22" s="30">
        <v>76.2</v>
      </c>
      <c r="H22" s="30">
        <v>78.2</v>
      </c>
      <c r="I22" s="30">
        <v>76.2</v>
      </c>
      <c r="J22" s="30">
        <v>80.2</v>
      </c>
      <c r="K22" s="29">
        <v>76.2</v>
      </c>
      <c r="L22" s="30">
        <v>84.3</v>
      </c>
      <c r="M22" s="30">
        <v>80.3</v>
      </c>
      <c r="N22" s="30">
        <v>86.3</v>
      </c>
      <c r="O22" s="30">
        <v>81.3</v>
      </c>
      <c r="P22" s="30">
        <v>88.9</v>
      </c>
      <c r="Q22" s="30">
        <v>83.5</v>
      </c>
      <c r="R22" s="30">
        <v>89.1</v>
      </c>
      <c r="S22" s="30">
        <v>84.5</v>
      </c>
      <c r="T22" s="30">
        <v>89.1</v>
      </c>
    </row>
    <row r="23" spans="1:20" ht="60.75" customHeight="1" x14ac:dyDescent="0.3">
      <c r="A23" s="96">
        <v>10</v>
      </c>
      <c r="B23" s="98" t="s">
        <v>147</v>
      </c>
      <c r="C23" s="16" t="s">
        <v>76</v>
      </c>
      <c r="D23" s="79" t="s">
        <v>148</v>
      </c>
      <c r="E23" s="46" t="s">
        <v>13</v>
      </c>
      <c r="F23" s="10">
        <v>80</v>
      </c>
      <c r="G23" s="10">
        <v>80</v>
      </c>
      <c r="H23" s="10">
        <v>80</v>
      </c>
      <c r="I23" s="10">
        <v>80</v>
      </c>
      <c r="J23" s="10">
        <v>81</v>
      </c>
      <c r="K23" s="10">
        <v>81</v>
      </c>
      <c r="L23" s="10">
        <v>82.3</v>
      </c>
      <c r="M23" s="10">
        <v>82.3</v>
      </c>
      <c r="N23" s="10" t="s">
        <v>102</v>
      </c>
      <c r="O23" s="10" t="s">
        <v>102</v>
      </c>
      <c r="P23" s="10" t="s">
        <v>102</v>
      </c>
      <c r="Q23" s="10" t="s">
        <v>102</v>
      </c>
      <c r="R23" s="10" t="s">
        <v>102</v>
      </c>
      <c r="S23" s="10" t="s">
        <v>102</v>
      </c>
      <c r="T23" s="10">
        <v>82.3</v>
      </c>
    </row>
    <row r="24" spans="1:20" ht="83.25" customHeight="1" x14ac:dyDescent="0.3">
      <c r="A24" s="97"/>
      <c r="B24" s="99"/>
      <c r="C24" s="16" t="s">
        <v>76</v>
      </c>
      <c r="D24" s="13" t="s">
        <v>187</v>
      </c>
      <c r="E24" s="46" t="s">
        <v>13</v>
      </c>
      <c r="F24" s="10" t="s">
        <v>103</v>
      </c>
      <c r="G24" s="10" t="s">
        <v>103</v>
      </c>
      <c r="H24" s="10" t="s">
        <v>103</v>
      </c>
      <c r="I24" s="10" t="s">
        <v>103</v>
      </c>
      <c r="J24" s="10" t="s">
        <v>103</v>
      </c>
      <c r="K24" s="10" t="s">
        <v>103</v>
      </c>
      <c r="L24" s="10" t="s">
        <v>103</v>
      </c>
      <c r="M24" s="10" t="s">
        <v>103</v>
      </c>
      <c r="N24" s="10" t="s">
        <v>103</v>
      </c>
      <c r="O24" s="10" t="s">
        <v>103</v>
      </c>
      <c r="P24" s="10" t="s">
        <v>103</v>
      </c>
      <c r="Q24" s="10" t="s">
        <v>103</v>
      </c>
      <c r="R24" s="10">
        <v>100</v>
      </c>
      <c r="S24" s="10">
        <v>100</v>
      </c>
      <c r="T24" s="10">
        <v>100</v>
      </c>
    </row>
    <row r="25" spans="1:20" ht="54.6" customHeight="1" x14ac:dyDescent="0.3">
      <c r="A25" s="109"/>
      <c r="B25" s="128"/>
      <c r="C25" s="16" t="s">
        <v>76</v>
      </c>
      <c r="D25" s="84" t="s">
        <v>188</v>
      </c>
      <c r="E25" s="22" t="s">
        <v>13</v>
      </c>
      <c r="F25" s="10" t="s">
        <v>102</v>
      </c>
      <c r="G25" s="10" t="s">
        <v>102</v>
      </c>
      <c r="H25" s="10" t="s">
        <v>102</v>
      </c>
      <c r="I25" s="10" t="s">
        <v>102</v>
      </c>
      <c r="J25" s="10" t="s">
        <v>102</v>
      </c>
      <c r="K25" s="10" t="s">
        <v>102</v>
      </c>
      <c r="L25" s="10" t="s">
        <v>102</v>
      </c>
      <c r="M25" s="10" t="s">
        <v>102</v>
      </c>
      <c r="N25" s="10" t="s">
        <v>102</v>
      </c>
      <c r="O25" s="10" t="s">
        <v>102</v>
      </c>
      <c r="P25" s="78">
        <v>100</v>
      </c>
      <c r="Q25" s="78">
        <v>100</v>
      </c>
      <c r="R25" s="78">
        <v>100</v>
      </c>
      <c r="S25" s="78">
        <v>100</v>
      </c>
      <c r="T25" s="78">
        <v>100</v>
      </c>
    </row>
    <row r="26" spans="1:20" ht="108" customHeight="1" x14ac:dyDescent="0.3">
      <c r="A26" s="16">
        <v>11</v>
      </c>
      <c r="B26" s="17" t="s">
        <v>94</v>
      </c>
      <c r="C26" s="16" t="s">
        <v>113</v>
      </c>
      <c r="D26" s="7" t="s">
        <v>23</v>
      </c>
      <c r="E26" s="22" t="s">
        <v>17</v>
      </c>
      <c r="F26" s="30">
        <v>29460</v>
      </c>
      <c r="G26" s="30">
        <v>28624</v>
      </c>
      <c r="H26" s="30">
        <v>27485</v>
      </c>
      <c r="I26" s="30">
        <v>16447</v>
      </c>
      <c r="J26" s="30">
        <v>27665</v>
      </c>
      <c r="K26" s="30">
        <v>16647</v>
      </c>
      <c r="L26" s="30">
        <v>27527</v>
      </c>
      <c r="M26" s="30">
        <v>16460</v>
      </c>
      <c r="N26" s="30">
        <v>28375</v>
      </c>
      <c r="O26" s="30">
        <v>21220</v>
      </c>
      <c r="P26" s="30">
        <v>4035</v>
      </c>
      <c r="Q26" s="30">
        <v>3860</v>
      </c>
      <c r="R26" s="30">
        <v>26331</v>
      </c>
      <c r="S26" s="30">
        <v>19111</v>
      </c>
      <c r="T26" s="75">
        <f>H26+J26+L26+N26+P26+R26</f>
        <v>141418</v>
      </c>
    </row>
    <row r="27" spans="1:20" ht="84" customHeight="1" x14ac:dyDescent="0.3">
      <c r="A27" s="16">
        <v>12</v>
      </c>
      <c r="B27" s="17" t="s">
        <v>120</v>
      </c>
      <c r="C27" s="16" t="s">
        <v>116</v>
      </c>
      <c r="D27" s="17" t="s">
        <v>128</v>
      </c>
      <c r="E27" s="30" t="s">
        <v>18</v>
      </c>
      <c r="F27" s="30" t="s">
        <v>15</v>
      </c>
      <c r="G27" s="30" t="s">
        <v>15</v>
      </c>
      <c r="H27" s="30" t="s">
        <v>15</v>
      </c>
      <c r="I27" s="30" t="s">
        <v>15</v>
      </c>
      <c r="J27" s="30" t="s">
        <v>15</v>
      </c>
      <c r="K27" s="30" t="s">
        <v>15</v>
      </c>
      <c r="L27" s="30" t="s">
        <v>15</v>
      </c>
      <c r="M27" s="30" t="s">
        <v>15</v>
      </c>
      <c r="N27" s="30">
        <v>100</v>
      </c>
      <c r="O27" s="30">
        <v>0</v>
      </c>
      <c r="P27" s="30">
        <v>100</v>
      </c>
      <c r="Q27" s="30">
        <v>0</v>
      </c>
      <c r="R27" s="30">
        <v>100</v>
      </c>
      <c r="S27" s="30">
        <v>0</v>
      </c>
      <c r="T27" s="30">
        <v>200</v>
      </c>
    </row>
    <row r="28" spans="1:20" x14ac:dyDescent="0.3">
      <c r="A28" s="47">
        <v>13</v>
      </c>
      <c r="B28" s="119" t="s">
        <v>12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1"/>
    </row>
    <row r="29" spans="1:20" ht="74.25" customHeight="1" x14ac:dyDescent="0.3">
      <c r="A29" s="96">
        <v>14</v>
      </c>
      <c r="B29" s="23" t="s">
        <v>154</v>
      </c>
      <c r="C29" s="16" t="s">
        <v>76</v>
      </c>
      <c r="D29" s="17" t="s">
        <v>63</v>
      </c>
      <c r="E29" s="22" t="s">
        <v>13</v>
      </c>
      <c r="F29" s="42">
        <v>84.47</v>
      </c>
      <c r="G29" s="42">
        <v>84.85</v>
      </c>
      <c r="H29" s="42">
        <v>84.9</v>
      </c>
      <c r="I29" s="42">
        <v>84.9</v>
      </c>
      <c r="J29" s="11">
        <v>80.33</v>
      </c>
      <c r="K29" s="11">
        <v>80.33</v>
      </c>
      <c r="L29" s="11">
        <v>80.5</v>
      </c>
      <c r="M29" s="11">
        <v>80.5</v>
      </c>
      <c r="N29" s="11">
        <v>82</v>
      </c>
      <c r="O29" s="11">
        <v>82</v>
      </c>
      <c r="P29" s="11">
        <v>82.1</v>
      </c>
      <c r="Q29" s="11">
        <v>82</v>
      </c>
      <c r="R29" s="11">
        <v>82.15</v>
      </c>
      <c r="S29" s="11">
        <v>82.1</v>
      </c>
      <c r="T29" s="11">
        <v>82.15</v>
      </c>
    </row>
    <row r="30" spans="1:20" ht="106.5" customHeight="1" x14ac:dyDescent="0.3">
      <c r="A30" s="97"/>
      <c r="B30" s="24"/>
      <c r="C30" s="16" t="s">
        <v>76</v>
      </c>
      <c r="D30" s="17" t="s">
        <v>91</v>
      </c>
      <c r="E30" s="30" t="s">
        <v>13</v>
      </c>
      <c r="F30" s="10">
        <v>89</v>
      </c>
      <c r="G30" s="10">
        <v>90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  <c r="N30" s="10">
        <v>100</v>
      </c>
      <c r="O30" s="10">
        <v>100</v>
      </c>
      <c r="P30" s="10">
        <v>100</v>
      </c>
      <c r="Q30" s="10">
        <v>100</v>
      </c>
      <c r="R30" s="10">
        <v>100</v>
      </c>
      <c r="S30" s="10">
        <v>100</v>
      </c>
      <c r="T30" s="10">
        <v>100</v>
      </c>
    </row>
    <row r="31" spans="1:20" ht="70.2" customHeight="1" x14ac:dyDescent="0.3">
      <c r="A31" s="97"/>
      <c r="B31" s="24"/>
      <c r="C31" s="16" t="s">
        <v>76</v>
      </c>
      <c r="D31" s="17" t="s">
        <v>92</v>
      </c>
      <c r="E31" s="22" t="s">
        <v>13</v>
      </c>
      <c r="F31" s="43">
        <v>75.13</v>
      </c>
      <c r="G31" s="22">
        <v>80.19</v>
      </c>
      <c r="H31" s="22">
        <v>80.53</v>
      </c>
      <c r="I31" s="22">
        <v>80.53</v>
      </c>
      <c r="J31" s="22">
        <v>81.11</v>
      </c>
      <c r="K31" s="43">
        <v>81.11</v>
      </c>
      <c r="L31" s="44">
        <v>82</v>
      </c>
      <c r="M31" s="44">
        <v>82</v>
      </c>
      <c r="N31" s="44" t="s">
        <v>102</v>
      </c>
      <c r="O31" s="10" t="s">
        <v>102</v>
      </c>
      <c r="P31" s="10" t="s">
        <v>102</v>
      </c>
      <c r="Q31" s="10" t="s">
        <v>102</v>
      </c>
      <c r="R31" s="10" t="s">
        <v>102</v>
      </c>
      <c r="S31" s="10" t="s">
        <v>102</v>
      </c>
      <c r="T31" s="10">
        <v>82</v>
      </c>
    </row>
    <row r="32" spans="1:20" ht="62.4" customHeight="1" x14ac:dyDescent="0.3">
      <c r="A32" s="97"/>
      <c r="B32" s="25"/>
      <c r="C32" s="16" t="s">
        <v>76</v>
      </c>
      <c r="D32" s="17" t="s">
        <v>131</v>
      </c>
      <c r="E32" s="22" t="s">
        <v>17</v>
      </c>
      <c r="F32" s="43" t="s">
        <v>102</v>
      </c>
      <c r="G32" s="22" t="s">
        <v>102</v>
      </c>
      <c r="H32" s="22" t="s">
        <v>102</v>
      </c>
      <c r="I32" s="22" t="s">
        <v>102</v>
      </c>
      <c r="J32" s="22" t="s">
        <v>102</v>
      </c>
      <c r="K32" s="43" t="s">
        <v>102</v>
      </c>
      <c r="L32" s="45" t="s">
        <v>102</v>
      </c>
      <c r="M32" s="45" t="s">
        <v>102</v>
      </c>
      <c r="N32" s="45">
        <v>21059</v>
      </c>
      <c r="O32" s="45">
        <v>21059</v>
      </c>
      <c r="P32" s="45">
        <v>21059</v>
      </c>
      <c r="Q32" s="45">
        <v>21059</v>
      </c>
      <c r="R32" s="45">
        <v>19322</v>
      </c>
      <c r="S32" s="45">
        <v>19322</v>
      </c>
      <c r="T32" s="45">
        <v>19322</v>
      </c>
    </row>
    <row r="33" spans="1:20" ht="72.75" customHeight="1" x14ac:dyDescent="0.3">
      <c r="A33" s="16">
        <v>15</v>
      </c>
      <c r="B33" s="13" t="s">
        <v>135</v>
      </c>
      <c r="C33" s="31" t="s">
        <v>76</v>
      </c>
      <c r="D33" s="33" t="s">
        <v>101</v>
      </c>
      <c r="E33" s="4" t="s">
        <v>13</v>
      </c>
      <c r="F33" s="15">
        <v>78</v>
      </c>
      <c r="G33" s="15">
        <v>78</v>
      </c>
      <c r="H33" s="15">
        <v>79</v>
      </c>
      <c r="I33" s="15">
        <v>79</v>
      </c>
      <c r="J33" s="10">
        <v>80</v>
      </c>
      <c r="K33" s="10">
        <v>80</v>
      </c>
      <c r="L33" s="10">
        <v>80</v>
      </c>
      <c r="M33" s="10">
        <v>80</v>
      </c>
      <c r="N33" s="10">
        <v>80</v>
      </c>
      <c r="O33" s="10">
        <v>80</v>
      </c>
      <c r="P33" s="11">
        <v>80.5</v>
      </c>
      <c r="Q33" s="11">
        <v>80.5</v>
      </c>
      <c r="R33" s="11">
        <v>80.5</v>
      </c>
      <c r="S33" s="11">
        <v>80.5</v>
      </c>
      <c r="T33" s="11">
        <v>80.5</v>
      </c>
    </row>
    <row r="34" spans="1:20" ht="86.4" customHeight="1" x14ac:dyDescent="0.3">
      <c r="A34" s="31">
        <v>16</v>
      </c>
      <c r="B34" s="48" t="s">
        <v>59</v>
      </c>
      <c r="C34" s="31" t="s">
        <v>76</v>
      </c>
      <c r="D34" s="48" t="s">
        <v>95</v>
      </c>
      <c r="E34" s="20" t="s">
        <v>13</v>
      </c>
      <c r="F34" s="19">
        <v>20</v>
      </c>
      <c r="G34" s="19">
        <v>30</v>
      </c>
      <c r="H34" s="19">
        <v>60</v>
      </c>
      <c r="I34" s="19">
        <v>60</v>
      </c>
      <c r="J34" s="19">
        <v>100</v>
      </c>
      <c r="K34" s="19">
        <v>100</v>
      </c>
      <c r="L34" s="19">
        <v>100</v>
      </c>
      <c r="M34" s="19">
        <v>100</v>
      </c>
      <c r="N34" s="19">
        <v>100</v>
      </c>
      <c r="O34" s="19">
        <v>100</v>
      </c>
      <c r="P34" s="19">
        <v>100</v>
      </c>
      <c r="Q34" s="19">
        <v>100</v>
      </c>
      <c r="R34" s="19">
        <v>100</v>
      </c>
      <c r="S34" s="19">
        <v>100</v>
      </c>
      <c r="T34" s="19">
        <v>100</v>
      </c>
    </row>
    <row r="35" spans="1:20" ht="59.25" customHeight="1" x14ac:dyDescent="0.3">
      <c r="A35" s="32"/>
      <c r="B35" s="49"/>
      <c r="C35" s="16" t="s">
        <v>76</v>
      </c>
      <c r="D35" s="17" t="s">
        <v>129</v>
      </c>
      <c r="E35" s="22" t="s">
        <v>13</v>
      </c>
      <c r="F35" s="10">
        <v>100</v>
      </c>
      <c r="G35" s="30">
        <v>98.48</v>
      </c>
      <c r="H35" s="30">
        <v>98.55</v>
      </c>
      <c r="I35" s="30">
        <v>98.55</v>
      </c>
      <c r="J35" s="30">
        <v>98.67</v>
      </c>
      <c r="K35" s="29">
        <v>98.67</v>
      </c>
      <c r="L35" s="30">
        <v>98.73</v>
      </c>
      <c r="M35" s="30">
        <v>98.73</v>
      </c>
      <c r="N35" s="30">
        <v>98.73</v>
      </c>
      <c r="O35" s="30">
        <v>98.73</v>
      </c>
      <c r="P35" s="30">
        <v>98.73</v>
      </c>
      <c r="Q35" s="30">
        <v>98.73</v>
      </c>
      <c r="R35" s="30">
        <v>98.73</v>
      </c>
      <c r="S35" s="30">
        <v>98.73</v>
      </c>
      <c r="T35" s="30">
        <v>98.73</v>
      </c>
    </row>
    <row r="36" spans="1:20" ht="60.6" customHeight="1" x14ac:dyDescent="0.3">
      <c r="A36" s="32"/>
      <c r="B36" s="49"/>
      <c r="C36" s="16" t="s">
        <v>76</v>
      </c>
      <c r="D36" s="17" t="s">
        <v>130</v>
      </c>
      <c r="E36" s="22" t="s">
        <v>13</v>
      </c>
      <c r="F36" s="29">
        <v>98.9</v>
      </c>
      <c r="G36" s="30">
        <v>94.84</v>
      </c>
      <c r="H36" s="30">
        <v>96.57</v>
      </c>
      <c r="I36" s="30">
        <v>96.57</v>
      </c>
      <c r="J36" s="30">
        <v>96.81</v>
      </c>
      <c r="K36" s="29">
        <v>96.81</v>
      </c>
      <c r="L36" s="30">
        <v>97.14</v>
      </c>
      <c r="M36" s="30">
        <v>97.14</v>
      </c>
      <c r="N36" s="30">
        <v>97.56</v>
      </c>
      <c r="O36" s="30">
        <v>97.56</v>
      </c>
      <c r="P36" s="30">
        <v>97.56</v>
      </c>
      <c r="Q36" s="30">
        <v>97.56</v>
      </c>
      <c r="R36" s="30">
        <v>97.56</v>
      </c>
      <c r="S36" s="30">
        <v>97.56</v>
      </c>
      <c r="T36" s="30">
        <v>97.56</v>
      </c>
    </row>
    <row r="37" spans="1:20" ht="82.5" customHeight="1" x14ac:dyDescent="0.3">
      <c r="A37" s="80"/>
      <c r="B37" s="81"/>
      <c r="C37" s="16" t="s">
        <v>76</v>
      </c>
      <c r="D37" s="82" t="s">
        <v>180</v>
      </c>
      <c r="E37" s="22" t="s">
        <v>13</v>
      </c>
      <c r="F37" s="43" t="s">
        <v>102</v>
      </c>
      <c r="G37" s="22" t="s">
        <v>102</v>
      </c>
      <c r="H37" s="22" t="s">
        <v>102</v>
      </c>
      <c r="I37" s="22" t="s">
        <v>102</v>
      </c>
      <c r="J37" s="22" t="s">
        <v>102</v>
      </c>
      <c r="K37" s="43" t="s">
        <v>102</v>
      </c>
      <c r="L37" s="45" t="s">
        <v>102</v>
      </c>
      <c r="M37" s="45" t="s">
        <v>102</v>
      </c>
      <c r="N37" s="45" t="s">
        <v>102</v>
      </c>
      <c r="O37" s="45" t="s">
        <v>102</v>
      </c>
      <c r="P37" s="45">
        <v>100</v>
      </c>
      <c r="Q37" s="45">
        <v>100</v>
      </c>
      <c r="R37" s="45">
        <v>100</v>
      </c>
      <c r="S37" s="45">
        <v>100</v>
      </c>
      <c r="T37" s="45">
        <v>100</v>
      </c>
    </row>
    <row r="38" spans="1:20" ht="66" customHeight="1" x14ac:dyDescent="0.3">
      <c r="A38" s="31">
        <v>17</v>
      </c>
      <c r="B38" s="33" t="s">
        <v>105</v>
      </c>
      <c r="C38" s="31" t="s">
        <v>76</v>
      </c>
      <c r="D38" s="12" t="s">
        <v>69</v>
      </c>
      <c r="E38" s="4" t="s">
        <v>18</v>
      </c>
      <c r="F38" s="5" t="s">
        <v>102</v>
      </c>
      <c r="G38" s="5" t="s">
        <v>102</v>
      </c>
      <c r="H38" s="5">
        <v>30</v>
      </c>
      <c r="I38" s="5">
        <v>15</v>
      </c>
      <c r="J38" s="5">
        <v>45</v>
      </c>
      <c r="K38" s="5">
        <v>22</v>
      </c>
      <c r="L38" s="5">
        <v>30</v>
      </c>
      <c r="M38" s="5">
        <v>15</v>
      </c>
      <c r="N38" s="5">
        <v>30</v>
      </c>
      <c r="O38" s="5">
        <v>15</v>
      </c>
      <c r="P38" s="5">
        <v>30</v>
      </c>
      <c r="Q38" s="5">
        <v>15</v>
      </c>
      <c r="R38" s="5">
        <v>30</v>
      </c>
      <c r="S38" s="5">
        <v>15</v>
      </c>
      <c r="T38" s="5">
        <v>195</v>
      </c>
    </row>
    <row r="39" spans="1:20" ht="47.25" customHeight="1" x14ac:dyDescent="0.3">
      <c r="A39" s="96">
        <v>18</v>
      </c>
      <c r="B39" s="98" t="s">
        <v>73</v>
      </c>
      <c r="C39" s="96" t="s">
        <v>76</v>
      </c>
      <c r="D39" s="12" t="s">
        <v>189</v>
      </c>
      <c r="E39" s="4" t="s">
        <v>18</v>
      </c>
      <c r="F39" s="5" t="s">
        <v>102</v>
      </c>
      <c r="G39" s="5">
        <v>2</v>
      </c>
      <c r="H39" s="5">
        <v>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2</v>
      </c>
    </row>
    <row r="40" spans="1:20" ht="24.75" customHeight="1" x14ac:dyDescent="0.3">
      <c r="A40" s="109"/>
      <c r="B40" s="128"/>
      <c r="C40" s="109"/>
      <c r="D40" s="12" t="s">
        <v>127</v>
      </c>
      <c r="E40" s="4" t="s">
        <v>18</v>
      </c>
      <c r="F40" s="5" t="s">
        <v>15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>
        <v>4</v>
      </c>
      <c r="O40" s="5">
        <v>4</v>
      </c>
      <c r="P40" s="5">
        <v>1</v>
      </c>
      <c r="Q40" s="5">
        <v>0</v>
      </c>
      <c r="R40" s="5">
        <v>2</v>
      </c>
      <c r="S40" s="5">
        <v>1</v>
      </c>
      <c r="T40" s="5">
        <v>7</v>
      </c>
    </row>
    <row r="41" spans="1:20" ht="61.95" customHeight="1" x14ac:dyDescent="0.3">
      <c r="A41" s="16">
        <v>19</v>
      </c>
      <c r="B41" s="13" t="s">
        <v>155</v>
      </c>
      <c r="C41" s="16" t="s">
        <v>76</v>
      </c>
      <c r="D41" s="13" t="s">
        <v>68</v>
      </c>
      <c r="E41" s="22" t="s">
        <v>17</v>
      </c>
      <c r="F41" s="21" t="s">
        <v>103</v>
      </c>
      <c r="G41" s="21" t="s">
        <v>102</v>
      </c>
      <c r="H41" s="29">
        <v>468</v>
      </c>
      <c r="I41" s="29">
        <v>468</v>
      </c>
      <c r="J41" s="29" t="s">
        <v>102</v>
      </c>
      <c r="K41" s="29" t="s">
        <v>102</v>
      </c>
      <c r="L41" s="29" t="s">
        <v>102</v>
      </c>
      <c r="M41" s="29" t="s">
        <v>102</v>
      </c>
      <c r="N41" s="29" t="s">
        <v>102</v>
      </c>
      <c r="O41" s="29" t="s">
        <v>102</v>
      </c>
      <c r="P41" s="29" t="s">
        <v>102</v>
      </c>
      <c r="Q41" s="29" t="s">
        <v>102</v>
      </c>
      <c r="R41" s="29" t="s">
        <v>102</v>
      </c>
      <c r="S41" s="29" t="s">
        <v>102</v>
      </c>
      <c r="T41" s="29">
        <v>468</v>
      </c>
    </row>
    <row r="42" spans="1:20" ht="61.95" customHeight="1" x14ac:dyDescent="0.3">
      <c r="A42" s="89">
        <v>20</v>
      </c>
      <c r="B42" s="13" t="s">
        <v>193</v>
      </c>
      <c r="C42" s="16" t="s">
        <v>76</v>
      </c>
      <c r="D42" s="12" t="s">
        <v>192</v>
      </c>
      <c r="E42" s="4" t="s">
        <v>18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>
        <v>3</v>
      </c>
      <c r="S42" s="5">
        <v>0</v>
      </c>
      <c r="T42" s="5">
        <v>3</v>
      </c>
    </row>
    <row r="43" spans="1:20" ht="58.2" customHeight="1" x14ac:dyDescent="0.3">
      <c r="A43" s="31">
        <v>21</v>
      </c>
      <c r="B43" s="13" t="s">
        <v>133</v>
      </c>
      <c r="C43" s="16" t="s">
        <v>76</v>
      </c>
      <c r="D43" s="13" t="s">
        <v>68</v>
      </c>
      <c r="E43" s="22" t="s">
        <v>17</v>
      </c>
      <c r="F43" s="10" t="s">
        <v>102</v>
      </c>
      <c r="G43" s="10" t="s">
        <v>102</v>
      </c>
      <c r="H43" s="10" t="s">
        <v>102</v>
      </c>
      <c r="I43" s="10" t="s">
        <v>102</v>
      </c>
      <c r="J43" s="29">
        <v>550</v>
      </c>
      <c r="K43" s="29">
        <v>550</v>
      </c>
      <c r="L43" s="29">
        <v>550</v>
      </c>
      <c r="M43" s="29">
        <v>550</v>
      </c>
      <c r="N43" s="29">
        <v>550</v>
      </c>
      <c r="O43" s="29">
        <v>550</v>
      </c>
      <c r="P43" s="29">
        <v>550</v>
      </c>
      <c r="Q43" s="29">
        <v>550</v>
      </c>
      <c r="R43" s="29">
        <v>550</v>
      </c>
      <c r="S43" s="29">
        <v>550</v>
      </c>
      <c r="T43" s="21">
        <v>550</v>
      </c>
    </row>
    <row r="44" spans="1:20" ht="102" customHeight="1" x14ac:dyDescent="0.3">
      <c r="A44" s="31">
        <v>22</v>
      </c>
      <c r="B44" s="13" t="s">
        <v>134</v>
      </c>
      <c r="C44" s="16" t="s">
        <v>76</v>
      </c>
      <c r="D44" s="13" t="s">
        <v>108</v>
      </c>
      <c r="E44" s="22" t="s">
        <v>107</v>
      </c>
      <c r="F44" s="10" t="s">
        <v>102</v>
      </c>
      <c r="G44" s="10" t="s">
        <v>102</v>
      </c>
      <c r="H44" s="10" t="s">
        <v>102</v>
      </c>
      <c r="I44" s="10" t="s">
        <v>102</v>
      </c>
      <c r="J44" s="50">
        <v>26907.5</v>
      </c>
      <c r="K44" s="10" t="s">
        <v>102</v>
      </c>
      <c r="L44" s="51">
        <v>31555.1</v>
      </c>
      <c r="M44" s="52">
        <v>28595.8</v>
      </c>
      <c r="N44" s="52">
        <v>32203</v>
      </c>
      <c r="O44" s="52">
        <v>32203</v>
      </c>
      <c r="P44" s="52">
        <v>36011.4</v>
      </c>
      <c r="Q44" s="10" t="s">
        <v>102</v>
      </c>
      <c r="R44" s="10" t="s">
        <v>102</v>
      </c>
      <c r="S44" s="10" t="s">
        <v>102</v>
      </c>
      <c r="T44" s="52">
        <v>36011.4</v>
      </c>
    </row>
    <row r="45" spans="1:20" ht="60" customHeight="1" x14ac:dyDescent="0.3">
      <c r="A45" s="86">
        <v>23</v>
      </c>
      <c r="B45" s="13" t="s">
        <v>195</v>
      </c>
      <c r="C45" s="16" t="s">
        <v>76</v>
      </c>
      <c r="D45" s="12" t="s">
        <v>192</v>
      </c>
      <c r="E45" s="4" t="s">
        <v>18</v>
      </c>
      <c r="F45" s="5" t="s">
        <v>15</v>
      </c>
      <c r="G45" s="5" t="s">
        <v>15</v>
      </c>
      <c r="H45" s="5" t="s">
        <v>15</v>
      </c>
      <c r="I45" s="5" t="s">
        <v>15</v>
      </c>
      <c r="J45" s="5" t="s">
        <v>15</v>
      </c>
      <c r="K45" s="5" t="s">
        <v>15</v>
      </c>
      <c r="L45" s="5" t="s">
        <v>15</v>
      </c>
      <c r="M45" s="5" t="s">
        <v>15</v>
      </c>
      <c r="N45" s="5" t="s">
        <v>15</v>
      </c>
      <c r="O45" s="5" t="s">
        <v>15</v>
      </c>
      <c r="P45" s="5" t="s">
        <v>15</v>
      </c>
      <c r="Q45" s="5" t="s">
        <v>15</v>
      </c>
      <c r="R45" s="5">
        <v>3</v>
      </c>
      <c r="S45" s="5" t="s">
        <v>102</v>
      </c>
      <c r="T45" s="5">
        <v>3</v>
      </c>
    </row>
    <row r="46" spans="1:20" ht="28.2" customHeight="1" x14ac:dyDescent="0.3">
      <c r="A46" s="16">
        <v>24</v>
      </c>
      <c r="B46" s="113" t="s">
        <v>144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5"/>
    </row>
    <row r="47" spans="1:20" ht="150.6" customHeight="1" x14ac:dyDescent="0.3">
      <c r="A47" s="35">
        <v>25</v>
      </c>
      <c r="B47" s="1" t="s">
        <v>123</v>
      </c>
      <c r="C47" s="16" t="s">
        <v>156</v>
      </c>
      <c r="D47" s="17" t="s">
        <v>157</v>
      </c>
      <c r="E47" s="30" t="s">
        <v>13</v>
      </c>
      <c r="F47" s="10" t="s">
        <v>102</v>
      </c>
      <c r="G47" s="10">
        <v>31.6</v>
      </c>
      <c r="H47" s="10">
        <v>44.9</v>
      </c>
      <c r="I47" s="10">
        <v>0</v>
      </c>
      <c r="J47" s="10">
        <v>66.5</v>
      </c>
      <c r="K47" s="10">
        <v>50</v>
      </c>
      <c r="L47" s="10">
        <v>87.3</v>
      </c>
      <c r="M47" s="10">
        <v>70</v>
      </c>
      <c r="N47" s="10">
        <v>87.3</v>
      </c>
      <c r="O47" s="10">
        <v>84.2</v>
      </c>
      <c r="P47" s="10">
        <v>89.2</v>
      </c>
      <c r="Q47" s="10">
        <v>88.6</v>
      </c>
      <c r="R47" s="10">
        <v>91.1</v>
      </c>
      <c r="S47" s="10">
        <v>89.8</v>
      </c>
      <c r="T47" s="30">
        <v>91.1</v>
      </c>
    </row>
    <row r="48" spans="1:20" ht="136.94999999999999" customHeight="1" x14ac:dyDescent="0.3">
      <c r="A48" s="16">
        <v>26</v>
      </c>
      <c r="B48" s="1" t="s">
        <v>181</v>
      </c>
      <c r="C48" s="16" t="s">
        <v>159</v>
      </c>
      <c r="D48" s="17" t="s">
        <v>124</v>
      </c>
      <c r="E48" s="30" t="s">
        <v>13</v>
      </c>
      <c r="F48" s="10" t="s">
        <v>102</v>
      </c>
      <c r="G48" s="3">
        <v>5.3</v>
      </c>
      <c r="H48" s="3">
        <v>24.7</v>
      </c>
      <c r="I48" s="3">
        <v>0</v>
      </c>
      <c r="J48" s="3">
        <v>42.4</v>
      </c>
      <c r="K48" s="3">
        <v>35</v>
      </c>
      <c r="L48" s="3">
        <v>64.7</v>
      </c>
      <c r="M48" s="3">
        <v>55</v>
      </c>
      <c r="N48" s="3">
        <v>80.400000000000006</v>
      </c>
      <c r="O48" s="3">
        <v>75.3</v>
      </c>
      <c r="P48" s="3">
        <v>86.7</v>
      </c>
      <c r="Q48" s="3">
        <v>83.5</v>
      </c>
      <c r="R48" s="3">
        <v>89.9</v>
      </c>
      <c r="S48" s="3">
        <v>88.6</v>
      </c>
      <c r="T48" s="3">
        <v>89.9</v>
      </c>
    </row>
    <row r="49" spans="1:20" ht="161.25" customHeight="1" x14ac:dyDescent="0.3">
      <c r="A49" s="16">
        <v>27</v>
      </c>
      <c r="B49" s="17" t="s">
        <v>158</v>
      </c>
      <c r="C49" s="16" t="s">
        <v>137</v>
      </c>
      <c r="D49" s="17" t="s">
        <v>25</v>
      </c>
      <c r="E49" s="30" t="s">
        <v>14</v>
      </c>
      <c r="F49" s="29" t="s">
        <v>103</v>
      </c>
      <c r="G49" s="2">
        <v>9</v>
      </c>
      <c r="H49" s="2">
        <v>42</v>
      </c>
      <c r="I49" s="2">
        <v>0</v>
      </c>
      <c r="J49" s="2">
        <v>72</v>
      </c>
      <c r="K49" s="14">
        <v>58</v>
      </c>
      <c r="L49" s="2">
        <v>110</v>
      </c>
      <c r="M49" s="2">
        <v>92</v>
      </c>
      <c r="N49" s="2">
        <v>127</v>
      </c>
      <c r="O49" s="2">
        <v>119</v>
      </c>
      <c r="P49" s="2">
        <v>137</v>
      </c>
      <c r="Q49" s="2">
        <v>132</v>
      </c>
      <c r="R49" s="2">
        <v>142</v>
      </c>
      <c r="S49" s="2">
        <v>140</v>
      </c>
      <c r="T49" s="2">
        <v>142</v>
      </c>
    </row>
    <row r="50" spans="1:20" ht="90" customHeight="1" x14ac:dyDescent="0.3">
      <c r="A50" s="31">
        <v>28</v>
      </c>
      <c r="B50" s="17" t="s">
        <v>160</v>
      </c>
      <c r="C50" s="16" t="s">
        <v>78</v>
      </c>
      <c r="D50" s="1" t="s">
        <v>71</v>
      </c>
      <c r="E50" s="30" t="s">
        <v>18</v>
      </c>
      <c r="F50" s="29" t="s">
        <v>102</v>
      </c>
      <c r="G50" s="30">
        <v>52</v>
      </c>
      <c r="H50" s="30">
        <v>82</v>
      </c>
      <c r="I50" s="30" t="s">
        <v>102</v>
      </c>
      <c r="J50" s="30" t="s">
        <v>102</v>
      </c>
      <c r="K50" s="29" t="s">
        <v>102</v>
      </c>
      <c r="L50" s="29" t="s">
        <v>102</v>
      </c>
      <c r="M50" s="29" t="s">
        <v>102</v>
      </c>
      <c r="N50" s="29" t="s">
        <v>102</v>
      </c>
      <c r="O50" s="29" t="s">
        <v>102</v>
      </c>
      <c r="P50" s="29" t="s">
        <v>102</v>
      </c>
      <c r="Q50" s="29" t="s">
        <v>102</v>
      </c>
      <c r="R50" s="29" t="s">
        <v>102</v>
      </c>
      <c r="S50" s="29" t="s">
        <v>102</v>
      </c>
      <c r="T50" s="29">
        <v>82</v>
      </c>
    </row>
    <row r="51" spans="1:20" ht="84" customHeight="1" x14ac:dyDescent="0.3">
      <c r="A51" s="31">
        <v>29</v>
      </c>
      <c r="B51" s="17" t="s">
        <v>161</v>
      </c>
      <c r="C51" s="16" t="s">
        <v>79</v>
      </c>
      <c r="D51" s="1" t="s">
        <v>72</v>
      </c>
      <c r="E51" s="30" t="s">
        <v>14</v>
      </c>
      <c r="F51" s="29" t="s">
        <v>102</v>
      </c>
      <c r="G51" s="30">
        <v>52</v>
      </c>
      <c r="H51" s="30">
        <v>82</v>
      </c>
      <c r="I51" s="30" t="s">
        <v>102</v>
      </c>
      <c r="J51" s="30" t="s">
        <v>103</v>
      </c>
      <c r="K51" s="29" t="s">
        <v>102</v>
      </c>
      <c r="L51" s="29" t="s">
        <v>102</v>
      </c>
      <c r="M51" s="29" t="s">
        <v>102</v>
      </c>
      <c r="N51" s="29" t="s">
        <v>102</v>
      </c>
      <c r="O51" s="29" t="s">
        <v>102</v>
      </c>
      <c r="P51" s="29" t="s">
        <v>102</v>
      </c>
      <c r="Q51" s="29" t="s">
        <v>102</v>
      </c>
      <c r="R51" s="29" t="s">
        <v>102</v>
      </c>
      <c r="S51" s="29" t="s">
        <v>102</v>
      </c>
      <c r="T51" s="29">
        <v>82</v>
      </c>
    </row>
    <row r="52" spans="1:20" ht="81" customHeight="1" x14ac:dyDescent="0.3">
      <c r="A52" s="31">
        <v>30</v>
      </c>
      <c r="B52" s="17" t="s">
        <v>162</v>
      </c>
      <c r="C52" s="16" t="s">
        <v>79</v>
      </c>
      <c r="D52" s="1" t="s">
        <v>163</v>
      </c>
      <c r="E52" s="30" t="s">
        <v>14</v>
      </c>
      <c r="F52" s="29" t="s">
        <v>102</v>
      </c>
      <c r="G52" s="29" t="s">
        <v>102</v>
      </c>
      <c r="H52" s="29" t="s">
        <v>102</v>
      </c>
      <c r="I52" s="29" t="s">
        <v>102</v>
      </c>
      <c r="J52" s="30">
        <v>107</v>
      </c>
      <c r="K52" s="29">
        <v>80</v>
      </c>
      <c r="L52" s="30">
        <v>130</v>
      </c>
      <c r="M52" s="30">
        <v>110</v>
      </c>
      <c r="N52" s="30">
        <v>138</v>
      </c>
      <c r="O52" s="30">
        <v>133</v>
      </c>
      <c r="P52" s="30">
        <v>141</v>
      </c>
      <c r="Q52" s="30">
        <v>140</v>
      </c>
      <c r="R52" s="30">
        <v>144</v>
      </c>
      <c r="S52" s="30">
        <v>142</v>
      </c>
      <c r="T52" s="30">
        <v>144</v>
      </c>
    </row>
    <row r="53" spans="1:20" ht="133.5" customHeight="1" x14ac:dyDescent="0.3">
      <c r="A53" s="16">
        <v>31</v>
      </c>
      <c r="B53" s="17" t="s">
        <v>145</v>
      </c>
      <c r="C53" s="16" t="s">
        <v>79</v>
      </c>
      <c r="D53" s="1" t="s">
        <v>110</v>
      </c>
      <c r="E53" s="30" t="s">
        <v>14</v>
      </c>
      <c r="F53" s="29" t="s">
        <v>102</v>
      </c>
      <c r="G53" s="29" t="s">
        <v>102</v>
      </c>
      <c r="H53" s="29" t="s">
        <v>102</v>
      </c>
      <c r="I53" s="29" t="s">
        <v>102</v>
      </c>
      <c r="J53" s="30">
        <v>5</v>
      </c>
      <c r="K53" s="29">
        <v>0</v>
      </c>
      <c r="L53" s="30" t="s">
        <v>102</v>
      </c>
      <c r="M53" s="30" t="s">
        <v>102</v>
      </c>
      <c r="N53" s="30" t="s">
        <v>102</v>
      </c>
      <c r="O53" s="30" t="s">
        <v>102</v>
      </c>
      <c r="P53" s="30" t="s">
        <v>102</v>
      </c>
      <c r="Q53" s="30" t="s">
        <v>102</v>
      </c>
      <c r="R53" s="30" t="s">
        <v>102</v>
      </c>
      <c r="S53" s="30" t="s">
        <v>102</v>
      </c>
      <c r="T53" s="30">
        <v>5</v>
      </c>
    </row>
    <row r="54" spans="1:20" ht="87.75" customHeight="1" x14ac:dyDescent="0.3">
      <c r="A54" s="16">
        <v>32</v>
      </c>
      <c r="B54" s="17" t="s">
        <v>146</v>
      </c>
      <c r="C54" s="16" t="s">
        <v>79</v>
      </c>
      <c r="D54" s="1" t="s">
        <v>111</v>
      </c>
      <c r="E54" s="30" t="s">
        <v>14</v>
      </c>
      <c r="F54" s="29" t="s">
        <v>102</v>
      </c>
      <c r="G54" s="29" t="s">
        <v>102</v>
      </c>
      <c r="H54" s="29" t="s">
        <v>102</v>
      </c>
      <c r="I54" s="29" t="s">
        <v>102</v>
      </c>
      <c r="J54" s="29" t="s">
        <v>102</v>
      </c>
      <c r="K54" s="29" t="s">
        <v>102</v>
      </c>
      <c r="L54" s="30">
        <v>98</v>
      </c>
      <c r="M54" s="30">
        <v>30</v>
      </c>
      <c r="N54" s="30">
        <v>73</v>
      </c>
      <c r="O54" s="30">
        <v>30</v>
      </c>
      <c r="P54" s="30">
        <v>73</v>
      </c>
      <c r="Q54" s="30">
        <v>30</v>
      </c>
      <c r="R54" s="30">
        <v>73</v>
      </c>
      <c r="S54" s="30">
        <v>30</v>
      </c>
      <c r="T54" s="30">
        <v>73</v>
      </c>
    </row>
    <row r="55" spans="1:20" ht="92.25" customHeight="1" x14ac:dyDescent="0.3">
      <c r="A55" s="16">
        <v>33</v>
      </c>
      <c r="B55" s="91" t="s">
        <v>198</v>
      </c>
      <c r="C55" s="16" t="s">
        <v>79</v>
      </c>
      <c r="D55" s="1" t="s">
        <v>199</v>
      </c>
      <c r="E55" s="90" t="s">
        <v>197</v>
      </c>
      <c r="F55" s="92" t="s">
        <v>102</v>
      </c>
      <c r="G55" s="92" t="s">
        <v>102</v>
      </c>
      <c r="H55" s="92" t="s">
        <v>102</v>
      </c>
      <c r="I55" s="92" t="s">
        <v>102</v>
      </c>
      <c r="J55" s="92" t="s">
        <v>102</v>
      </c>
      <c r="K55" s="92" t="s">
        <v>102</v>
      </c>
      <c r="L55" s="92" t="s">
        <v>102</v>
      </c>
      <c r="M55" s="92" t="s">
        <v>102</v>
      </c>
      <c r="N55" s="92" t="s">
        <v>102</v>
      </c>
      <c r="O55" s="92" t="s">
        <v>102</v>
      </c>
      <c r="P55" s="92" t="s">
        <v>102</v>
      </c>
      <c r="Q55" s="92" t="s">
        <v>102</v>
      </c>
      <c r="R55" s="90">
        <v>205</v>
      </c>
      <c r="S55" s="92" t="s">
        <v>102</v>
      </c>
      <c r="T55" s="90">
        <v>205</v>
      </c>
    </row>
    <row r="56" spans="1:20" x14ac:dyDescent="0.3">
      <c r="A56" s="16">
        <v>34</v>
      </c>
      <c r="B56" s="116" t="s">
        <v>20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8"/>
    </row>
    <row r="57" spans="1:20" ht="79.95" customHeight="1" x14ac:dyDescent="0.3">
      <c r="A57" s="96">
        <v>35</v>
      </c>
      <c r="B57" s="125" t="s">
        <v>52</v>
      </c>
      <c r="C57" s="53" t="s">
        <v>80</v>
      </c>
      <c r="D57" s="1" t="s">
        <v>96</v>
      </c>
      <c r="E57" s="30" t="s">
        <v>13</v>
      </c>
      <c r="F57" s="30">
        <v>7.8</v>
      </c>
      <c r="G57" s="30">
        <v>9.8000000000000007</v>
      </c>
      <c r="H57" s="8">
        <v>16.899999999999999</v>
      </c>
      <c r="I57" s="8">
        <v>16.899999999999999</v>
      </c>
      <c r="J57" s="8">
        <v>18.3</v>
      </c>
      <c r="K57" s="8">
        <v>18.3</v>
      </c>
      <c r="L57" s="8" t="s">
        <v>103</v>
      </c>
      <c r="M57" s="8" t="s">
        <v>103</v>
      </c>
      <c r="N57" s="8" t="s">
        <v>103</v>
      </c>
      <c r="O57" s="8" t="s">
        <v>102</v>
      </c>
      <c r="P57" s="10" t="s">
        <v>102</v>
      </c>
      <c r="Q57" s="10" t="s">
        <v>102</v>
      </c>
      <c r="R57" s="10" t="s">
        <v>102</v>
      </c>
      <c r="S57" s="10" t="s">
        <v>102</v>
      </c>
      <c r="T57" s="8">
        <v>18.3</v>
      </c>
    </row>
    <row r="58" spans="1:20" ht="85.2" customHeight="1" x14ac:dyDescent="0.3">
      <c r="A58" s="124"/>
      <c r="B58" s="126"/>
      <c r="C58" s="53" t="s">
        <v>80</v>
      </c>
      <c r="D58" s="1" t="s">
        <v>84</v>
      </c>
      <c r="E58" s="30" t="s">
        <v>13</v>
      </c>
      <c r="F58" s="30">
        <v>4.3</v>
      </c>
      <c r="G58" s="30">
        <v>0.47</v>
      </c>
      <c r="H58" s="8">
        <v>0</v>
      </c>
      <c r="I58" s="8">
        <v>0</v>
      </c>
      <c r="J58" s="8">
        <v>0</v>
      </c>
      <c r="K58" s="8">
        <v>0</v>
      </c>
      <c r="L58" s="8" t="s">
        <v>103</v>
      </c>
      <c r="M58" s="8" t="s">
        <v>103</v>
      </c>
      <c r="N58" s="8" t="s">
        <v>103</v>
      </c>
      <c r="O58" s="8" t="s">
        <v>102</v>
      </c>
      <c r="P58" s="10" t="s">
        <v>102</v>
      </c>
      <c r="Q58" s="10" t="s">
        <v>102</v>
      </c>
      <c r="R58" s="10" t="s">
        <v>102</v>
      </c>
      <c r="S58" s="10" t="s">
        <v>102</v>
      </c>
      <c r="T58" s="8">
        <v>0</v>
      </c>
    </row>
    <row r="59" spans="1:20" ht="78" customHeight="1" x14ac:dyDescent="0.3">
      <c r="A59" s="96">
        <v>36</v>
      </c>
      <c r="B59" s="125" t="s">
        <v>82</v>
      </c>
      <c r="C59" s="53" t="s">
        <v>80</v>
      </c>
      <c r="D59" s="1" t="s">
        <v>85</v>
      </c>
      <c r="E59" s="30" t="s">
        <v>18</v>
      </c>
      <c r="F59" s="30">
        <v>1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8" t="s">
        <v>103</v>
      </c>
      <c r="M59" s="8" t="s">
        <v>103</v>
      </c>
      <c r="N59" s="8" t="s">
        <v>103</v>
      </c>
      <c r="O59" s="8" t="s">
        <v>102</v>
      </c>
      <c r="P59" s="10" t="s">
        <v>102</v>
      </c>
      <c r="Q59" s="10" t="s">
        <v>102</v>
      </c>
      <c r="R59" s="10" t="s">
        <v>102</v>
      </c>
      <c r="S59" s="10" t="s">
        <v>102</v>
      </c>
      <c r="T59" s="10">
        <v>0</v>
      </c>
    </row>
    <row r="60" spans="1:20" ht="79.2" customHeight="1" x14ac:dyDescent="0.3">
      <c r="A60" s="109"/>
      <c r="B60" s="126"/>
      <c r="C60" s="53" t="s">
        <v>80</v>
      </c>
      <c r="D60" s="1" t="s">
        <v>86</v>
      </c>
      <c r="E60" s="30" t="s">
        <v>18</v>
      </c>
      <c r="F60" s="30">
        <v>13</v>
      </c>
      <c r="G60" s="30">
        <v>21</v>
      </c>
      <c r="H60" s="30">
        <v>6</v>
      </c>
      <c r="I60" s="30">
        <v>0</v>
      </c>
      <c r="J60" s="30">
        <v>13</v>
      </c>
      <c r="K60" s="30">
        <v>0</v>
      </c>
      <c r="L60" s="8" t="s">
        <v>103</v>
      </c>
      <c r="M60" s="8" t="s">
        <v>103</v>
      </c>
      <c r="N60" s="8" t="s">
        <v>103</v>
      </c>
      <c r="O60" s="8" t="s">
        <v>102</v>
      </c>
      <c r="P60" s="10" t="s">
        <v>102</v>
      </c>
      <c r="Q60" s="10" t="s">
        <v>102</v>
      </c>
      <c r="R60" s="10" t="s">
        <v>102</v>
      </c>
      <c r="S60" s="10" t="s">
        <v>102</v>
      </c>
      <c r="T60" s="30">
        <v>19</v>
      </c>
    </row>
    <row r="61" spans="1:20" ht="61.2" x14ac:dyDescent="0.3">
      <c r="A61" s="16">
        <v>37</v>
      </c>
      <c r="B61" s="1" t="s">
        <v>83</v>
      </c>
      <c r="C61" s="53" t="s">
        <v>80</v>
      </c>
      <c r="D61" s="54" t="s">
        <v>87</v>
      </c>
      <c r="E61" s="30" t="s">
        <v>18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8" t="s">
        <v>103</v>
      </c>
      <c r="M61" s="8" t="s">
        <v>103</v>
      </c>
      <c r="N61" s="8" t="s">
        <v>103</v>
      </c>
      <c r="O61" s="8" t="s">
        <v>102</v>
      </c>
      <c r="P61" s="10" t="s">
        <v>102</v>
      </c>
      <c r="Q61" s="10" t="s">
        <v>102</v>
      </c>
      <c r="R61" s="10" t="s">
        <v>102</v>
      </c>
      <c r="S61" s="10" t="s">
        <v>102</v>
      </c>
      <c r="T61" s="10">
        <v>0</v>
      </c>
    </row>
    <row r="62" spans="1:20" ht="81.599999999999994" customHeight="1" x14ac:dyDescent="0.3">
      <c r="A62" s="16">
        <v>38</v>
      </c>
      <c r="B62" s="17" t="s">
        <v>97</v>
      </c>
      <c r="C62" s="53" t="s">
        <v>80</v>
      </c>
      <c r="D62" s="1" t="s">
        <v>88</v>
      </c>
      <c r="E62" s="30" t="s">
        <v>18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9">
        <v>0</v>
      </c>
      <c r="L62" s="8" t="s">
        <v>103</v>
      </c>
      <c r="M62" s="8" t="s">
        <v>103</v>
      </c>
      <c r="N62" s="8" t="s">
        <v>103</v>
      </c>
      <c r="O62" s="8" t="s">
        <v>102</v>
      </c>
      <c r="P62" s="10" t="s">
        <v>102</v>
      </c>
      <c r="Q62" s="10" t="s">
        <v>102</v>
      </c>
      <c r="R62" s="10" t="s">
        <v>102</v>
      </c>
      <c r="S62" s="10" t="s">
        <v>102</v>
      </c>
      <c r="T62" s="10">
        <v>0</v>
      </c>
    </row>
    <row r="63" spans="1:20" ht="146.25" customHeight="1" x14ac:dyDescent="0.3">
      <c r="A63" s="16">
        <v>39</v>
      </c>
      <c r="B63" s="55" t="s">
        <v>106</v>
      </c>
      <c r="C63" s="53" t="s">
        <v>80</v>
      </c>
      <c r="D63" s="56" t="s">
        <v>89</v>
      </c>
      <c r="E63" s="30" t="s">
        <v>13</v>
      </c>
      <c r="F63" s="10">
        <v>90</v>
      </c>
      <c r="G63" s="10">
        <v>100</v>
      </c>
      <c r="H63" s="10">
        <v>26</v>
      </c>
      <c r="I63" s="10">
        <v>0</v>
      </c>
      <c r="J63" s="10">
        <v>100</v>
      </c>
      <c r="K63" s="10">
        <v>26</v>
      </c>
      <c r="L63" s="8" t="s">
        <v>103</v>
      </c>
      <c r="M63" s="8" t="s">
        <v>103</v>
      </c>
      <c r="N63" s="8" t="s">
        <v>103</v>
      </c>
      <c r="O63" s="8" t="s">
        <v>102</v>
      </c>
      <c r="P63" s="10" t="s">
        <v>102</v>
      </c>
      <c r="Q63" s="10" t="s">
        <v>102</v>
      </c>
      <c r="R63" s="10" t="s">
        <v>102</v>
      </c>
      <c r="S63" s="10" t="s">
        <v>102</v>
      </c>
      <c r="T63" s="10">
        <v>100</v>
      </c>
    </row>
    <row r="64" spans="1:20" x14ac:dyDescent="0.3">
      <c r="A64" s="16">
        <v>40</v>
      </c>
      <c r="B64" s="119" t="s">
        <v>19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1"/>
    </row>
    <row r="65" spans="1:20" ht="75" customHeight="1" x14ac:dyDescent="0.3">
      <c r="A65" s="16">
        <v>41</v>
      </c>
      <c r="B65" s="17" t="s">
        <v>164</v>
      </c>
      <c r="C65" s="16" t="s">
        <v>76</v>
      </c>
      <c r="D65" s="1" t="s">
        <v>26</v>
      </c>
      <c r="E65" s="30" t="s">
        <v>13</v>
      </c>
      <c r="F65" s="29">
        <v>70.2</v>
      </c>
      <c r="G65" s="30">
        <v>76.2</v>
      </c>
      <c r="H65" s="30">
        <v>78.2</v>
      </c>
      <c r="I65" s="30">
        <v>76.2</v>
      </c>
      <c r="J65" s="30">
        <v>80.2</v>
      </c>
      <c r="K65" s="29">
        <v>76.2</v>
      </c>
      <c r="L65" s="30">
        <v>84.3</v>
      </c>
      <c r="M65" s="30">
        <v>80.3</v>
      </c>
      <c r="N65" s="30">
        <v>86.3</v>
      </c>
      <c r="O65" s="30">
        <v>81.3</v>
      </c>
      <c r="P65" s="30">
        <v>88.9</v>
      </c>
      <c r="Q65" s="30">
        <v>83.5</v>
      </c>
      <c r="R65" s="30">
        <v>89.1</v>
      </c>
      <c r="S65" s="30">
        <v>84.5</v>
      </c>
      <c r="T65" s="30">
        <v>89.1</v>
      </c>
    </row>
    <row r="66" spans="1:20" ht="85.5" customHeight="1" x14ac:dyDescent="0.3">
      <c r="A66" s="16">
        <v>42</v>
      </c>
      <c r="B66" s="1" t="s">
        <v>27</v>
      </c>
      <c r="C66" s="16" t="s">
        <v>76</v>
      </c>
      <c r="D66" s="1" t="s">
        <v>165</v>
      </c>
      <c r="E66" s="30" t="s">
        <v>13</v>
      </c>
      <c r="F66" s="29">
        <v>0.2</v>
      </c>
      <c r="G66" s="30">
        <v>0.15</v>
      </c>
      <c r="H66" s="11">
        <v>0.14000000000000001</v>
      </c>
      <c r="I66" s="11">
        <v>0.14000000000000001</v>
      </c>
      <c r="J66" s="30">
        <v>0.13</v>
      </c>
      <c r="K66" s="29">
        <v>0.13</v>
      </c>
      <c r="L66" s="30">
        <v>0.1</v>
      </c>
      <c r="M66" s="30">
        <v>0.1</v>
      </c>
      <c r="N66" s="30">
        <v>0.09</v>
      </c>
      <c r="O66" s="30">
        <v>0.09</v>
      </c>
      <c r="P66" s="30">
        <v>0.09</v>
      </c>
      <c r="Q66" s="30">
        <v>0.09</v>
      </c>
      <c r="R66" s="30">
        <v>0.09</v>
      </c>
      <c r="S66" s="30">
        <v>0.09</v>
      </c>
      <c r="T66" s="30">
        <v>0.09</v>
      </c>
    </row>
    <row r="67" spans="1:20" ht="78" customHeight="1" x14ac:dyDescent="0.3">
      <c r="A67" s="96">
        <v>43</v>
      </c>
      <c r="B67" s="125" t="s">
        <v>28</v>
      </c>
      <c r="C67" s="47" t="s">
        <v>79</v>
      </c>
      <c r="D67" s="1" t="s">
        <v>166</v>
      </c>
      <c r="E67" s="30" t="s">
        <v>13</v>
      </c>
      <c r="F67" s="29">
        <v>0.08</v>
      </c>
      <c r="G67" s="30">
        <v>0.05</v>
      </c>
      <c r="H67" s="30">
        <v>0.05</v>
      </c>
      <c r="I67" s="30">
        <v>0.05</v>
      </c>
      <c r="J67" s="30">
        <v>0.04</v>
      </c>
      <c r="K67" s="29">
        <v>0.04</v>
      </c>
      <c r="L67" s="30">
        <v>0.04</v>
      </c>
      <c r="M67" s="30">
        <v>0.04</v>
      </c>
      <c r="N67" s="30">
        <v>0.04</v>
      </c>
      <c r="O67" s="30">
        <v>0.04</v>
      </c>
      <c r="P67" s="30">
        <v>0.04</v>
      </c>
      <c r="Q67" s="30">
        <v>0.04</v>
      </c>
      <c r="R67" s="30">
        <v>0.04</v>
      </c>
      <c r="S67" s="30">
        <v>0.04</v>
      </c>
      <c r="T67" s="30">
        <v>0.04</v>
      </c>
    </row>
    <row r="68" spans="1:20" ht="77.400000000000006" customHeight="1" x14ac:dyDescent="0.3">
      <c r="A68" s="110"/>
      <c r="B68" s="126"/>
      <c r="C68" s="47" t="s">
        <v>79</v>
      </c>
      <c r="D68" s="7" t="s">
        <v>29</v>
      </c>
      <c r="E68" s="30" t="s">
        <v>13</v>
      </c>
      <c r="F68" s="29">
        <v>30.7</v>
      </c>
      <c r="G68" s="11">
        <v>16</v>
      </c>
      <c r="H68" s="11">
        <v>34</v>
      </c>
      <c r="I68" s="11">
        <v>16</v>
      </c>
      <c r="J68" s="30">
        <v>36.6</v>
      </c>
      <c r="K68" s="11">
        <v>17</v>
      </c>
      <c r="L68" s="30">
        <v>37.6</v>
      </c>
      <c r="M68" s="11">
        <v>18</v>
      </c>
      <c r="N68" s="30">
        <v>39.6</v>
      </c>
      <c r="O68" s="11">
        <v>19</v>
      </c>
      <c r="P68" s="30">
        <v>42.3</v>
      </c>
      <c r="Q68" s="30">
        <v>21.2</v>
      </c>
      <c r="R68" s="30">
        <v>45.2</v>
      </c>
      <c r="S68" s="30">
        <v>22.3</v>
      </c>
      <c r="T68" s="30">
        <v>45.2</v>
      </c>
    </row>
    <row r="69" spans="1:20" ht="66" customHeight="1" x14ac:dyDescent="0.3">
      <c r="A69" s="16">
        <v>44</v>
      </c>
      <c r="B69" s="17" t="s">
        <v>167</v>
      </c>
      <c r="C69" s="16" t="s">
        <v>76</v>
      </c>
      <c r="D69" s="1" t="s">
        <v>168</v>
      </c>
      <c r="E69" s="30" t="s">
        <v>13</v>
      </c>
      <c r="F69" s="29">
        <v>70.2</v>
      </c>
      <c r="G69" s="30">
        <v>76.2</v>
      </c>
      <c r="H69" s="30">
        <v>78.2</v>
      </c>
      <c r="I69" s="30">
        <v>76.2</v>
      </c>
      <c r="J69" s="30">
        <v>80.2</v>
      </c>
      <c r="K69" s="29">
        <v>76.2</v>
      </c>
      <c r="L69" s="30">
        <v>84.3</v>
      </c>
      <c r="M69" s="30">
        <v>80.3</v>
      </c>
      <c r="N69" s="30">
        <v>85.3</v>
      </c>
      <c r="O69" s="30">
        <v>80.3</v>
      </c>
      <c r="P69" s="30">
        <v>87.4</v>
      </c>
      <c r="Q69" s="30">
        <v>82.3</v>
      </c>
      <c r="R69" s="30">
        <v>89.2</v>
      </c>
      <c r="S69" s="30">
        <v>83.4</v>
      </c>
      <c r="T69" s="30">
        <v>89.2</v>
      </c>
    </row>
    <row r="70" spans="1:20" ht="85.95" customHeight="1" x14ac:dyDescent="0.3">
      <c r="A70" s="31">
        <v>45</v>
      </c>
      <c r="B70" s="33" t="s">
        <v>30</v>
      </c>
      <c r="C70" s="57" t="s">
        <v>79</v>
      </c>
      <c r="D70" s="54" t="s">
        <v>98</v>
      </c>
      <c r="E70" s="20" t="s">
        <v>13</v>
      </c>
      <c r="F70" s="58">
        <v>37.6</v>
      </c>
      <c r="G70" s="20">
        <v>22.9</v>
      </c>
      <c r="H70" s="20">
        <v>43.4</v>
      </c>
      <c r="I70" s="20">
        <v>24.5</v>
      </c>
      <c r="J70" s="20">
        <v>46.4</v>
      </c>
      <c r="K70" s="58">
        <v>25.6</v>
      </c>
      <c r="L70" s="20">
        <v>48.1</v>
      </c>
      <c r="M70" s="20">
        <v>27.3</v>
      </c>
      <c r="N70" s="20">
        <v>49.1</v>
      </c>
      <c r="O70" s="20">
        <v>28.3</v>
      </c>
      <c r="P70" s="20">
        <v>53.7</v>
      </c>
      <c r="Q70" s="19">
        <v>29</v>
      </c>
      <c r="R70" s="59">
        <v>56.4</v>
      </c>
      <c r="S70" s="59">
        <v>30</v>
      </c>
      <c r="T70" s="20">
        <v>56.4</v>
      </c>
    </row>
    <row r="71" spans="1:20" ht="75" customHeight="1" x14ac:dyDescent="0.3">
      <c r="A71" s="96">
        <v>46</v>
      </c>
      <c r="B71" s="98" t="s">
        <v>31</v>
      </c>
      <c r="C71" s="96" t="s">
        <v>76</v>
      </c>
      <c r="D71" s="1" t="s">
        <v>33</v>
      </c>
      <c r="E71" s="30" t="s">
        <v>13</v>
      </c>
      <c r="F71" s="10">
        <v>56</v>
      </c>
      <c r="G71" s="10">
        <v>56</v>
      </c>
      <c r="H71" s="10">
        <v>64</v>
      </c>
      <c r="I71" s="10">
        <v>64</v>
      </c>
      <c r="J71" s="10">
        <v>68</v>
      </c>
      <c r="K71" s="10">
        <v>68</v>
      </c>
      <c r="L71" s="10">
        <v>70</v>
      </c>
      <c r="M71" s="10">
        <v>70</v>
      </c>
      <c r="N71" s="10">
        <v>72</v>
      </c>
      <c r="O71" s="10">
        <v>72</v>
      </c>
      <c r="P71" s="10">
        <v>75</v>
      </c>
      <c r="Q71" s="10">
        <v>75</v>
      </c>
      <c r="R71" s="10">
        <v>77</v>
      </c>
      <c r="S71" s="10">
        <v>77</v>
      </c>
      <c r="T71" s="10">
        <v>77</v>
      </c>
    </row>
    <row r="72" spans="1:20" ht="40.799999999999997" x14ac:dyDescent="0.3">
      <c r="A72" s="109"/>
      <c r="B72" s="128"/>
      <c r="C72" s="109"/>
      <c r="D72" s="1" t="s">
        <v>34</v>
      </c>
      <c r="E72" s="30" t="s">
        <v>13</v>
      </c>
      <c r="F72" s="10">
        <v>95</v>
      </c>
      <c r="G72" s="10">
        <v>95</v>
      </c>
      <c r="H72" s="10">
        <v>100</v>
      </c>
      <c r="I72" s="10">
        <v>100</v>
      </c>
      <c r="J72" s="10">
        <v>100</v>
      </c>
      <c r="K72" s="10">
        <v>100</v>
      </c>
      <c r="L72" s="10">
        <v>100</v>
      </c>
      <c r="M72" s="10">
        <v>100</v>
      </c>
      <c r="N72" s="10">
        <v>100</v>
      </c>
      <c r="O72" s="10">
        <v>100</v>
      </c>
      <c r="P72" s="10">
        <v>100</v>
      </c>
      <c r="Q72" s="10">
        <v>100</v>
      </c>
      <c r="R72" s="10">
        <v>100</v>
      </c>
      <c r="S72" s="10">
        <v>100</v>
      </c>
      <c r="T72" s="10">
        <v>100</v>
      </c>
    </row>
    <row r="73" spans="1:20" ht="76.95" customHeight="1" x14ac:dyDescent="0.3">
      <c r="A73" s="16">
        <v>47</v>
      </c>
      <c r="B73" s="17" t="s">
        <v>136</v>
      </c>
      <c r="C73" s="16" t="s">
        <v>76</v>
      </c>
      <c r="D73" s="1" t="s">
        <v>32</v>
      </c>
      <c r="E73" s="30" t="s">
        <v>18</v>
      </c>
      <c r="F73" s="29">
        <v>63</v>
      </c>
      <c r="G73" s="30">
        <v>69</v>
      </c>
      <c r="H73" s="30">
        <v>71</v>
      </c>
      <c r="I73" s="30">
        <v>71</v>
      </c>
      <c r="J73" s="30">
        <v>71</v>
      </c>
      <c r="K73" s="29">
        <v>71</v>
      </c>
      <c r="L73" s="30">
        <v>71</v>
      </c>
      <c r="M73" s="30">
        <v>71</v>
      </c>
      <c r="N73" s="30">
        <v>64</v>
      </c>
      <c r="O73" s="30">
        <v>64</v>
      </c>
      <c r="P73" s="30">
        <v>64</v>
      </c>
      <c r="Q73" s="30">
        <v>64</v>
      </c>
      <c r="R73" s="30">
        <v>60</v>
      </c>
      <c r="S73" s="30">
        <v>60</v>
      </c>
      <c r="T73" s="30">
        <v>60</v>
      </c>
    </row>
    <row r="74" spans="1:20" ht="55.2" customHeight="1" x14ac:dyDescent="0.3">
      <c r="A74" s="96">
        <v>48</v>
      </c>
      <c r="B74" s="98" t="s">
        <v>139</v>
      </c>
      <c r="C74" s="96" t="s">
        <v>76</v>
      </c>
      <c r="D74" s="76" t="s">
        <v>140</v>
      </c>
      <c r="E74" s="46" t="s">
        <v>13</v>
      </c>
      <c r="F74" s="10">
        <v>80</v>
      </c>
      <c r="G74" s="10">
        <v>80</v>
      </c>
      <c r="H74" s="10">
        <v>80</v>
      </c>
      <c r="I74" s="10">
        <v>80</v>
      </c>
      <c r="J74" s="10">
        <v>81</v>
      </c>
      <c r="K74" s="10">
        <v>81</v>
      </c>
      <c r="L74" s="10">
        <v>82.3</v>
      </c>
      <c r="M74" s="10">
        <v>82.3</v>
      </c>
      <c r="N74" s="10" t="s">
        <v>102</v>
      </c>
      <c r="O74" s="10" t="s">
        <v>102</v>
      </c>
      <c r="P74" s="10" t="s">
        <v>102</v>
      </c>
      <c r="Q74" s="10" t="s">
        <v>102</v>
      </c>
      <c r="R74" s="10" t="s">
        <v>102</v>
      </c>
      <c r="S74" s="10" t="s">
        <v>102</v>
      </c>
      <c r="T74" s="10">
        <v>82.3</v>
      </c>
    </row>
    <row r="75" spans="1:20" ht="74.400000000000006" customHeight="1" x14ac:dyDescent="0.3">
      <c r="A75" s="97"/>
      <c r="B75" s="99"/>
      <c r="C75" s="97"/>
      <c r="D75" s="84" t="s">
        <v>185</v>
      </c>
      <c r="E75" s="46" t="s">
        <v>13</v>
      </c>
      <c r="F75" s="10" t="s">
        <v>102</v>
      </c>
      <c r="G75" s="10" t="s">
        <v>102</v>
      </c>
      <c r="H75" s="10" t="s">
        <v>102</v>
      </c>
      <c r="I75" s="10" t="s">
        <v>102</v>
      </c>
      <c r="J75" s="10" t="s">
        <v>102</v>
      </c>
      <c r="K75" s="10" t="s">
        <v>102</v>
      </c>
      <c r="L75" s="10" t="s">
        <v>102</v>
      </c>
      <c r="M75" s="10" t="s">
        <v>102</v>
      </c>
      <c r="N75" s="10" t="s">
        <v>102</v>
      </c>
      <c r="O75" s="10" t="s">
        <v>102</v>
      </c>
      <c r="P75" s="10" t="s">
        <v>102</v>
      </c>
      <c r="Q75" s="10" t="s">
        <v>102</v>
      </c>
      <c r="R75" s="78">
        <v>100</v>
      </c>
      <c r="S75" s="78">
        <v>100</v>
      </c>
      <c r="T75" s="78">
        <v>100</v>
      </c>
    </row>
    <row r="76" spans="1:20" ht="53.4" customHeight="1" x14ac:dyDescent="0.3">
      <c r="A76" s="109"/>
      <c r="B76" s="128"/>
      <c r="C76" s="109"/>
      <c r="D76" s="84" t="s">
        <v>186</v>
      </c>
      <c r="E76" s="22" t="s">
        <v>13</v>
      </c>
      <c r="F76" s="10" t="s">
        <v>102</v>
      </c>
      <c r="G76" s="10" t="s">
        <v>102</v>
      </c>
      <c r="H76" s="10" t="s">
        <v>102</v>
      </c>
      <c r="I76" s="10" t="s">
        <v>102</v>
      </c>
      <c r="J76" s="10" t="s">
        <v>102</v>
      </c>
      <c r="K76" s="10" t="s">
        <v>102</v>
      </c>
      <c r="L76" s="10" t="s">
        <v>102</v>
      </c>
      <c r="M76" s="10" t="s">
        <v>102</v>
      </c>
      <c r="N76" s="10" t="s">
        <v>102</v>
      </c>
      <c r="O76" s="10" t="s">
        <v>102</v>
      </c>
      <c r="P76" s="78">
        <v>100</v>
      </c>
      <c r="Q76" s="78">
        <v>100</v>
      </c>
      <c r="R76" s="78">
        <v>100</v>
      </c>
      <c r="S76" s="78">
        <v>100</v>
      </c>
      <c r="T76" s="78">
        <v>100</v>
      </c>
    </row>
    <row r="77" spans="1:20" ht="118.2" customHeight="1" x14ac:dyDescent="0.3">
      <c r="A77" s="16">
        <v>49</v>
      </c>
      <c r="B77" s="76" t="s">
        <v>141</v>
      </c>
      <c r="C77" s="16" t="s">
        <v>76</v>
      </c>
      <c r="D77" s="76" t="s">
        <v>142</v>
      </c>
      <c r="E77" s="22" t="s">
        <v>13</v>
      </c>
      <c r="F77" s="10">
        <v>69</v>
      </c>
      <c r="G77" s="10">
        <v>69</v>
      </c>
      <c r="H77" s="10">
        <v>70</v>
      </c>
      <c r="I77" s="10">
        <v>70</v>
      </c>
      <c r="J77" s="10">
        <v>90</v>
      </c>
      <c r="K77" s="10">
        <v>90</v>
      </c>
      <c r="L77" s="10">
        <v>100</v>
      </c>
      <c r="M77" s="10">
        <v>100</v>
      </c>
      <c r="N77" s="10" t="s">
        <v>102</v>
      </c>
      <c r="O77" s="10" t="s">
        <v>102</v>
      </c>
      <c r="P77" s="10" t="s">
        <v>102</v>
      </c>
      <c r="Q77" s="10" t="s">
        <v>102</v>
      </c>
      <c r="R77" s="10">
        <v>100</v>
      </c>
      <c r="S77" s="10">
        <v>100</v>
      </c>
      <c r="T77" s="10">
        <v>100</v>
      </c>
    </row>
    <row r="78" spans="1:20" ht="95.25" customHeight="1" x14ac:dyDescent="0.3">
      <c r="A78" s="96">
        <v>50</v>
      </c>
      <c r="B78" s="98" t="s">
        <v>143</v>
      </c>
      <c r="C78" s="96" t="s">
        <v>76</v>
      </c>
      <c r="D78" s="76" t="s">
        <v>183</v>
      </c>
      <c r="E78" s="22" t="s">
        <v>13</v>
      </c>
      <c r="F78" s="10">
        <v>68</v>
      </c>
      <c r="G78" s="10">
        <v>68</v>
      </c>
      <c r="H78" s="10">
        <v>70</v>
      </c>
      <c r="I78" s="10">
        <v>70</v>
      </c>
      <c r="J78" s="10">
        <v>90</v>
      </c>
      <c r="K78" s="10">
        <v>90</v>
      </c>
      <c r="L78" s="10">
        <v>100</v>
      </c>
      <c r="M78" s="10">
        <v>100</v>
      </c>
      <c r="N78" s="10" t="s">
        <v>102</v>
      </c>
      <c r="O78" s="10" t="s">
        <v>102</v>
      </c>
      <c r="P78" s="10" t="s">
        <v>102</v>
      </c>
      <c r="Q78" s="10" t="s">
        <v>102</v>
      </c>
      <c r="R78" s="10" t="s">
        <v>102</v>
      </c>
      <c r="S78" s="10" t="s">
        <v>102</v>
      </c>
      <c r="T78" s="10">
        <v>100</v>
      </c>
    </row>
    <row r="79" spans="1:20" ht="82.95" customHeight="1" x14ac:dyDescent="0.3">
      <c r="A79" s="109"/>
      <c r="B79" s="128"/>
      <c r="C79" s="109"/>
      <c r="D79" s="84" t="s">
        <v>184</v>
      </c>
      <c r="E79" s="22" t="s">
        <v>13</v>
      </c>
      <c r="F79" s="10" t="s">
        <v>102</v>
      </c>
      <c r="G79" s="10" t="s">
        <v>102</v>
      </c>
      <c r="H79" s="10" t="s">
        <v>102</v>
      </c>
      <c r="I79" s="10" t="s">
        <v>102</v>
      </c>
      <c r="J79" s="10" t="s">
        <v>102</v>
      </c>
      <c r="K79" s="10" t="s">
        <v>102</v>
      </c>
      <c r="L79" s="10" t="s">
        <v>102</v>
      </c>
      <c r="M79" s="10" t="s">
        <v>102</v>
      </c>
      <c r="N79" s="10" t="s">
        <v>102</v>
      </c>
      <c r="O79" s="10" t="s">
        <v>102</v>
      </c>
      <c r="P79" s="10" t="s">
        <v>102</v>
      </c>
      <c r="Q79" s="10" t="s">
        <v>102</v>
      </c>
      <c r="R79" s="10">
        <v>100</v>
      </c>
      <c r="S79" s="10">
        <v>100</v>
      </c>
      <c r="T79" s="10">
        <v>100</v>
      </c>
    </row>
    <row r="80" spans="1:20" ht="101.25" customHeight="1" x14ac:dyDescent="0.3">
      <c r="A80" s="16">
        <v>51</v>
      </c>
      <c r="B80" s="79" t="s">
        <v>182</v>
      </c>
      <c r="C80" s="16" t="s">
        <v>76</v>
      </c>
      <c r="D80" s="79" t="s">
        <v>196</v>
      </c>
      <c r="E80" s="22" t="s">
        <v>13</v>
      </c>
      <c r="F80" s="10" t="s">
        <v>102</v>
      </c>
      <c r="G80" s="10" t="s">
        <v>102</v>
      </c>
      <c r="H80" s="10" t="s">
        <v>102</v>
      </c>
      <c r="I80" s="10" t="s">
        <v>102</v>
      </c>
      <c r="J80" s="10" t="s">
        <v>102</v>
      </c>
      <c r="K80" s="10" t="s">
        <v>102</v>
      </c>
      <c r="L80" s="10" t="s">
        <v>102</v>
      </c>
      <c r="M80" s="10" t="s">
        <v>102</v>
      </c>
      <c r="N80" s="10" t="s">
        <v>102</v>
      </c>
      <c r="O80" s="10" t="s">
        <v>102</v>
      </c>
      <c r="P80" s="78">
        <v>100</v>
      </c>
      <c r="Q80" s="78">
        <f>-Q82-Q82</f>
        <v>0</v>
      </c>
      <c r="R80" s="78">
        <v>100</v>
      </c>
      <c r="S80" s="78">
        <v>100</v>
      </c>
      <c r="T80" s="78">
        <v>100</v>
      </c>
    </row>
    <row r="81" spans="1:20" ht="84" customHeight="1" x14ac:dyDescent="0.3">
      <c r="A81" s="16">
        <v>52</v>
      </c>
      <c r="B81" s="85" t="s">
        <v>149</v>
      </c>
      <c r="C81" s="16" t="s">
        <v>76</v>
      </c>
      <c r="D81" s="85" t="s">
        <v>190</v>
      </c>
      <c r="E81" s="22" t="s">
        <v>13</v>
      </c>
      <c r="F81" s="10" t="s">
        <v>102</v>
      </c>
      <c r="G81" s="10" t="s">
        <v>102</v>
      </c>
      <c r="H81" s="10" t="s">
        <v>102</v>
      </c>
      <c r="I81" s="10" t="s">
        <v>102</v>
      </c>
      <c r="J81" s="10" t="s">
        <v>102</v>
      </c>
      <c r="K81" s="10" t="s">
        <v>102</v>
      </c>
      <c r="L81" s="10" t="s">
        <v>102</v>
      </c>
      <c r="M81" s="10" t="s">
        <v>102</v>
      </c>
      <c r="N81" s="10" t="s">
        <v>102</v>
      </c>
      <c r="O81" s="10" t="s">
        <v>102</v>
      </c>
      <c r="P81" s="78">
        <v>100</v>
      </c>
      <c r="Q81" s="78">
        <v>0</v>
      </c>
      <c r="R81" s="78">
        <v>100</v>
      </c>
      <c r="S81" s="77">
        <v>0</v>
      </c>
      <c r="T81" s="78">
        <v>100</v>
      </c>
    </row>
    <row r="82" spans="1:20" ht="61.2" x14ac:dyDescent="0.3">
      <c r="A82" s="16">
        <v>53</v>
      </c>
      <c r="B82" s="94" t="s">
        <v>200</v>
      </c>
      <c r="C82" s="16" t="s">
        <v>76</v>
      </c>
      <c r="D82" s="88" t="s">
        <v>194</v>
      </c>
      <c r="E82" s="22" t="s">
        <v>13</v>
      </c>
      <c r="F82" s="10" t="s">
        <v>102</v>
      </c>
      <c r="G82" s="10" t="s">
        <v>102</v>
      </c>
      <c r="H82" s="10" t="s">
        <v>102</v>
      </c>
      <c r="I82" s="10" t="s">
        <v>102</v>
      </c>
      <c r="J82" s="10" t="s">
        <v>102</v>
      </c>
      <c r="K82" s="10" t="s">
        <v>102</v>
      </c>
      <c r="L82" s="10" t="s">
        <v>102</v>
      </c>
      <c r="M82" s="10" t="s">
        <v>102</v>
      </c>
      <c r="N82" s="10" t="s">
        <v>102</v>
      </c>
      <c r="O82" s="10" t="s">
        <v>102</v>
      </c>
      <c r="P82" s="78">
        <v>0</v>
      </c>
      <c r="Q82" s="78">
        <v>0</v>
      </c>
      <c r="R82" s="78">
        <v>100</v>
      </c>
      <c r="S82" s="77">
        <v>0</v>
      </c>
      <c r="T82" s="78">
        <v>100</v>
      </c>
    </row>
    <row r="83" spans="1:20" x14ac:dyDescent="0.3">
      <c r="A83" s="16">
        <v>54</v>
      </c>
      <c r="B83" s="116" t="s">
        <v>56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1"/>
    </row>
    <row r="84" spans="1:20" ht="119.25" customHeight="1" x14ac:dyDescent="0.3">
      <c r="A84" s="16">
        <v>55</v>
      </c>
      <c r="B84" s="17" t="s">
        <v>35</v>
      </c>
      <c r="C84" s="16" t="s">
        <v>113</v>
      </c>
      <c r="D84" s="7" t="s">
        <v>24</v>
      </c>
      <c r="E84" s="22" t="s">
        <v>17</v>
      </c>
      <c r="F84" s="30">
        <v>29460</v>
      </c>
      <c r="G84" s="30">
        <v>28624</v>
      </c>
      <c r="H84" s="30">
        <v>27485</v>
      </c>
      <c r="I84" s="30">
        <v>16447</v>
      </c>
      <c r="J84" s="30" t="s">
        <v>102</v>
      </c>
      <c r="K84" s="30" t="s">
        <v>102</v>
      </c>
      <c r="L84" s="30" t="s">
        <v>102</v>
      </c>
      <c r="M84" s="83" t="s">
        <v>102</v>
      </c>
      <c r="N84" s="30" t="s">
        <v>102</v>
      </c>
      <c r="O84" s="30" t="s">
        <v>102</v>
      </c>
      <c r="P84" s="30" t="s">
        <v>102</v>
      </c>
      <c r="Q84" s="30" t="s">
        <v>102</v>
      </c>
      <c r="R84" s="30" t="s">
        <v>102</v>
      </c>
      <c r="S84" s="30" t="s">
        <v>102</v>
      </c>
      <c r="T84" s="30">
        <v>27485</v>
      </c>
    </row>
    <row r="85" spans="1:20" ht="58.2" customHeight="1" x14ac:dyDescent="0.3">
      <c r="A85" s="16">
        <v>56</v>
      </c>
      <c r="B85" s="17" t="s">
        <v>169</v>
      </c>
      <c r="C85" s="16" t="s">
        <v>76</v>
      </c>
      <c r="D85" s="1" t="s">
        <v>36</v>
      </c>
      <c r="E85" s="22" t="s">
        <v>13</v>
      </c>
      <c r="F85" s="10">
        <v>100</v>
      </c>
      <c r="G85" s="10">
        <v>100</v>
      </c>
      <c r="H85" s="10">
        <v>100</v>
      </c>
      <c r="I85" s="10">
        <v>94</v>
      </c>
      <c r="J85" s="10" t="s">
        <v>104</v>
      </c>
      <c r="K85" s="30" t="s">
        <v>102</v>
      </c>
      <c r="L85" s="30" t="s">
        <v>102</v>
      </c>
      <c r="M85" s="30" t="s">
        <v>102</v>
      </c>
      <c r="N85" s="30" t="s">
        <v>102</v>
      </c>
      <c r="O85" s="30" t="s">
        <v>102</v>
      </c>
      <c r="P85" s="30" t="s">
        <v>102</v>
      </c>
      <c r="Q85" s="30" t="s">
        <v>102</v>
      </c>
      <c r="R85" s="30" t="s">
        <v>102</v>
      </c>
      <c r="S85" s="30" t="s">
        <v>102</v>
      </c>
      <c r="T85" s="10">
        <v>100</v>
      </c>
    </row>
    <row r="86" spans="1:20" ht="51" x14ac:dyDescent="0.3">
      <c r="A86" s="16">
        <v>57</v>
      </c>
      <c r="B86" s="17" t="s">
        <v>170</v>
      </c>
      <c r="C86" s="16" t="s">
        <v>76</v>
      </c>
      <c r="D86" s="17" t="s">
        <v>60</v>
      </c>
      <c r="E86" s="30" t="s">
        <v>17</v>
      </c>
      <c r="F86" s="30">
        <v>5100</v>
      </c>
      <c r="G86" s="30">
        <v>5100</v>
      </c>
      <c r="H86" s="30">
        <v>5100</v>
      </c>
      <c r="I86" s="30">
        <v>4800</v>
      </c>
      <c r="J86" s="30" t="s">
        <v>102</v>
      </c>
      <c r="K86" s="30" t="s">
        <v>102</v>
      </c>
      <c r="L86" s="30" t="s">
        <v>102</v>
      </c>
      <c r="M86" s="30" t="s">
        <v>102</v>
      </c>
      <c r="N86" s="30" t="s">
        <v>102</v>
      </c>
      <c r="O86" s="30" t="s">
        <v>102</v>
      </c>
      <c r="P86" s="30" t="s">
        <v>102</v>
      </c>
      <c r="Q86" s="30" t="s">
        <v>102</v>
      </c>
      <c r="R86" s="30" t="s">
        <v>102</v>
      </c>
      <c r="S86" s="30" t="s">
        <v>102</v>
      </c>
      <c r="T86" s="30">
        <v>5100</v>
      </c>
    </row>
    <row r="87" spans="1:20" ht="57" customHeight="1" x14ac:dyDescent="0.3">
      <c r="A87" s="16">
        <v>58</v>
      </c>
      <c r="B87" s="17" t="s">
        <v>37</v>
      </c>
      <c r="C87" s="16" t="s">
        <v>76</v>
      </c>
      <c r="D87" s="17" t="s">
        <v>38</v>
      </c>
      <c r="E87" s="30" t="s">
        <v>13</v>
      </c>
      <c r="F87" s="10">
        <v>100</v>
      </c>
      <c r="G87" s="10">
        <v>100</v>
      </c>
      <c r="H87" s="10">
        <v>100</v>
      </c>
      <c r="I87" s="10">
        <v>91</v>
      </c>
      <c r="J87" s="30" t="s">
        <v>102</v>
      </c>
      <c r="K87" s="30" t="s">
        <v>102</v>
      </c>
      <c r="L87" s="30" t="s">
        <v>102</v>
      </c>
      <c r="M87" s="30" t="s">
        <v>102</v>
      </c>
      <c r="N87" s="30" t="s">
        <v>102</v>
      </c>
      <c r="O87" s="30" t="s">
        <v>102</v>
      </c>
      <c r="P87" s="30" t="s">
        <v>102</v>
      </c>
      <c r="Q87" s="30" t="s">
        <v>102</v>
      </c>
      <c r="R87" s="30" t="s">
        <v>102</v>
      </c>
      <c r="S87" s="30" t="s">
        <v>102</v>
      </c>
      <c r="T87" s="10">
        <v>100</v>
      </c>
    </row>
    <row r="88" spans="1:20" ht="57" customHeight="1" x14ac:dyDescent="0.3">
      <c r="A88" s="16">
        <v>59</v>
      </c>
      <c r="B88" s="17" t="s">
        <v>39</v>
      </c>
      <c r="C88" s="16" t="s">
        <v>76</v>
      </c>
      <c r="D88" s="17" t="s">
        <v>171</v>
      </c>
      <c r="E88" s="30" t="s">
        <v>13</v>
      </c>
      <c r="F88" s="10">
        <v>100</v>
      </c>
      <c r="G88" s="10">
        <v>100</v>
      </c>
      <c r="H88" s="10">
        <v>100</v>
      </c>
      <c r="I88" s="10">
        <v>91</v>
      </c>
      <c r="J88" s="30" t="s">
        <v>102</v>
      </c>
      <c r="K88" s="30" t="s">
        <v>102</v>
      </c>
      <c r="L88" s="30" t="s">
        <v>102</v>
      </c>
      <c r="M88" s="30" t="s">
        <v>102</v>
      </c>
      <c r="N88" s="30" t="s">
        <v>102</v>
      </c>
      <c r="O88" s="30" t="s">
        <v>102</v>
      </c>
      <c r="P88" s="30" t="s">
        <v>102</v>
      </c>
      <c r="Q88" s="30" t="s">
        <v>102</v>
      </c>
      <c r="R88" s="30" t="s">
        <v>102</v>
      </c>
      <c r="S88" s="30" t="s">
        <v>102</v>
      </c>
      <c r="T88" s="10">
        <v>100</v>
      </c>
    </row>
    <row r="89" spans="1:20" ht="60" customHeight="1" x14ac:dyDescent="0.3">
      <c r="A89" s="16">
        <v>60</v>
      </c>
      <c r="B89" s="17" t="s">
        <v>40</v>
      </c>
      <c r="C89" s="16" t="s">
        <v>76</v>
      </c>
      <c r="D89" s="1" t="s">
        <v>74</v>
      </c>
      <c r="E89" s="30" t="s">
        <v>13</v>
      </c>
      <c r="F89" s="10">
        <v>100</v>
      </c>
      <c r="G89" s="10">
        <v>100</v>
      </c>
      <c r="H89" s="10">
        <v>100</v>
      </c>
      <c r="I89" s="10">
        <v>91</v>
      </c>
      <c r="J89" s="30" t="s">
        <v>102</v>
      </c>
      <c r="K89" s="30" t="s">
        <v>102</v>
      </c>
      <c r="L89" s="30" t="s">
        <v>102</v>
      </c>
      <c r="M89" s="30" t="s">
        <v>102</v>
      </c>
      <c r="N89" s="30" t="s">
        <v>102</v>
      </c>
      <c r="O89" s="30" t="s">
        <v>102</v>
      </c>
      <c r="P89" s="30" t="s">
        <v>102</v>
      </c>
      <c r="Q89" s="30" t="s">
        <v>102</v>
      </c>
      <c r="R89" s="30" t="s">
        <v>102</v>
      </c>
      <c r="S89" s="30" t="s">
        <v>102</v>
      </c>
      <c r="T89" s="10">
        <v>100</v>
      </c>
    </row>
    <row r="90" spans="1:20" ht="114.6" customHeight="1" x14ac:dyDescent="0.3">
      <c r="A90" s="16">
        <v>61</v>
      </c>
      <c r="B90" s="17" t="s">
        <v>41</v>
      </c>
      <c r="C90" s="16" t="s">
        <v>76</v>
      </c>
      <c r="D90" s="17" t="s">
        <v>172</v>
      </c>
      <c r="E90" s="30" t="s">
        <v>13</v>
      </c>
      <c r="F90" s="10">
        <v>100</v>
      </c>
      <c r="G90" s="10">
        <v>100</v>
      </c>
      <c r="H90" s="10">
        <v>100</v>
      </c>
      <c r="I90" s="10">
        <v>91</v>
      </c>
      <c r="J90" s="30" t="s">
        <v>102</v>
      </c>
      <c r="K90" s="30" t="s">
        <v>102</v>
      </c>
      <c r="L90" s="30" t="s">
        <v>102</v>
      </c>
      <c r="M90" s="30" t="s">
        <v>102</v>
      </c>
      <c r="N90" s="30" t="s">
        <v>102</v>
      </c>
      <c r="O90" s="30" t="s">
        <v>102</v>
      </c>
      <c r="P90" s="30" t="s">
        <v>102</v>
      </c>
      <c r="Q90" s="30" t="s">
        <v>102</v>
      </c>
      <c r="R90" s="30" t="s">
        <v>102</v>
      </c>
      <c r="S90" s="30" t="s">
        <v>102</v>
      </c>
      <c r="T90" s="10">
        <v>100</v>
      </c>
    </row>
    <row r="91" spans="1:20" ht="87.6" customHeight="1" x14ac:dyDescent="0.3">
      <c r="A91" s="16">
        <v>62</v>
      </c>
      <c r="B91" s="17" t="s">
        <v>42</v>
      </c>
      <c r="C91" s="16" t="s">
        <v>76</v>
      </c>
      <c r="D91" s="17" t="s">
        <v>43</v>
      </c>
      <c r="E91" s="30" t="s">
        <v>13</v>
      </c>
      <c r="F91" s="10">
        <v>100</v>
      </c>
      <c r="G91" s="10">
        <v>100</v>
      </c>
      <c r="H91" s="10">
        <v>100</v>
      </c>
      <c r="I91" s="10">
        <v>49.5</v>
      </c>
      <c r="J91" s="30" t="s">
        <v>102</v>
      </c>
      <c r="K91" s="30" t="s">
        <v>102</v>
      </c>
      <c r="L91" s="30" t="s">
        <v>102</v>
      </c>
      <c r="M91" s="30" t="s">
        <v>102</v>
      </c>
      <c r="N91" s="30" t="s">
        <v>102</v>
      </c>
      <c r="O91" s="30" t="s">
        <v>102</v>
      </c>
      <c r="P91" s="30" t="s">
        <v>102</v>
      </c>
      <c r="Q91" s="30" t="s">
        <v>102</v>
      </c>
      <c r="R91" s="30" t="s">
        <v>102</v>
      </c>
      <c r="S91" s="30" t="s">
        <v>102</v>
      </c>
      <c r="T91" s="10">
        <v>100</v>
      </c>
    </row>
    <row r="92" spans="1:20" ht="61.5" customHeight="1" x14ac:dyDescent="0.3">
      <c r="A92" s="16">
        <v>63</v>
      </c>
      <c r="B92" s="17" t="s">
        <v>173</v>
      </c>
      <c r="C92" s="16" t="s">
        <v>76</v>
      </c>
      <c r="D92" s="7" t="s">
        <v>44</v>
      </c>
      <c r="E92" s="22" t="s">
        <v>17</v>
      </c>
      <c r="F92" s="22">
        <v>15651</v>
      </c>
      <c r="G92" s="22">
        <v>13687</v>
      </c>
      <c r="H92" s="22">
        <v>10500</v>
      </c>
      <c r="I92" s="22">
        <v>5200</v>
      </c>
      <c r="J92" s="30" t="s">
        <v>102</v>
      </c>
      <c r="K92" s="30" t="s">
        <v>102</v>
      </c>
      <c r="L92" s="30" t="s">
        <v>102</v>
      </c>
      <c r="M92" s="30" t="s">
        <v>102</v>
      </c>
      <c r="N92" s="30" t="s">
        <v>102</v>
      </c>
      <c r="O92" s="30" t="s">
        <v>102</v>
      </c>
      <c r="P92" s="30" t="s">
        <v>102</v>
      </c>
      <c r="Q92" s="30" t="s">
        <v>102</v>
      </c>
      <c r="R92" s="30" t="s">
        <v>102</v>
      </c>
      <c r="S92" s="30" t="s">
        <v>102</v>
      </c>
      <c r="T92" s="30">
        <v>10500</v>
      </c>
    </row>
    <row r="93" spans="1:20" ht="118.5" customHeight="1" x14ac:dyDescent="0.3">
      <c r="A93" s="16">
        <v>64</v>
      </c>
      <c r="B93" s="17" t="s">
        <v>45</v>
      </c>
      <c r="C93" s="16" t="s">
        <v>77</v>
      </c>
      <c r="D93" s="1" t="s">
        <v>46</v>
      </c>
      <c r="E93" s="30" t="s">
        <v>13</v>
      </c>
      <c r="F93" s="10">
        <v>100</v>
      </c>
      <c r="G93" s="10">
        <v>100</v>
      </c>
      <c r="H93" s="10">
        <v>100</v>
      </c>
      <c r="I93" s="10">
        <v>54</v>
      </c>
      <c r="J93" s="30" t="s">
        <v>102</v>
      </c>
      <c r="K93" s="30" t="s">
        <v>102</v>
      </c>
      <c r="L93" s="30" t="s">
        <v>102</v>
      </c>
      <c r="M93" s="30" t="s">
        <v>102</v>
      </c>
      <c r="N93" s="30" t="s">
        <v>102</v>
      </c>
      <c r="O93" s="30" t="s">
        <v>102</v>
      </c>
      <c r="P93" s="30" t="s">
        <v>102</v>
      </c>
      <c r="Q93" s="30" t="s">
        <v>102</v>
      </c>
      <c r="R93" s="30" t="s">
        <v>102</v>
      </c>
      <c r="S93" s="30" t="s">
        <v>102</v>
      </c>
      <c r="T93" s="10">
        <v>100</v>
      </c>
    </row>
    <row r="94" spans="1:20" ht="54" customHeight="1" x14ac:dyDescent="0.3">
      <c r="A94" s="16">
        <v>65</v>
      </c>
      <c r="B94" s="7" t="s">
        <v>47</v>
      </c>
      <c r="C94" s="16" t="s">
        <v>76</v>
      </c>
      <c r="D94" s="7" t="s">
        <v>48</v>
      </c>
      <c r="E94" s="22" t="s">
        <v>17</v>
      </c>
      <c r="F94" s="22" t="s">
        <v>15</v>
      </c>
      <c r="G94" s="30" t="s">
        <v>15</v>
      </c>
      <c r="H94" s="26">
        <v>325</v>
      </c>
      <c r="I94" s="26">
        <v>215</v>
      </c>
      <c r="J94" s="30" t="s">
        <v>102</v>
      </c>
      <c r="K94" s="30" t="s">
        <v>102</v>
      </c>
      <c r="L94" s="30" t="s">
        <v>102</v>
      </c>
      <c r="M94" s="30" t="s">
        <v>102</v>
      </c>
      <c r="N94" s="30" t="s">
        <v>102</v>
      </c>
      <c r="O94" s="30" t="s">
        <v>102</v>
      </c>
      <c r="P94" s="30" t="s">
        <v>102</v>
      </c>
      <c r="Q94" s="30" t="s">
        <v>102</v>
      </c>
      <c r="R94" s="30" t="s">
        <v>102</v>
      </c>
      <c r="S94" s="30" t="s">
        <v>102</v>
      </c>
      <c r="T94" s="30">
        <v>325</v>
      </c>
    </row>
    <row r="95" spans="1:20" ht="55.2" customHeight="1" x14ac:dyDescent="0.3">
      <c r="A95" s="16">
        <v>66</v>
      </c>
      <c r="B95" s="17" t="s">
        <v>49</v>
      </c>
      <c r="C95" s="16" t="s">
        <v>76</v>
      </c>
      <c r="D95" s="1" t="s">
        <v>174</v>
      </c>
      <c r="E95" s="22" t="s">
        <v>17</v>
      </c>
      <c r="F95" s="22">
        <v>607</v>
      </c>
      <c r="G95" s="30">
        <v>448</v>
      </c>
      <c r="H95" s="30">
        <v>260</v>
      </c>
      <c r="I95" s="22">
        <v>0</v>
      </c>
      <c r="J95" s="30" t="s">
        <v>102</v>
      </c>
      <c r="K95" s="30" t="s">
        <v>102</v>
      </c>
      <c r="L95" s="30" t="s">
        <v>102</v>
      </c>
      <c r="M95" s="30" t="s">
        <v>102</v>
      </c>
      <c r="N95" s="30" t="s">
        <v>102</v>
      </c>
      <c r="O95" s="30" t="s">
        <v>102</v>
      </c>
      <c r="P95" s="30" t="s">
        <v>102</v>
      </c>
      <c r="Q95" s="30" t="s">
        <v>102</v>
      </c>
      <c r="R95" s="30" t="s">
        <v>102</v>
      </c>
      <c r="S95" s="30" t="s">
        <v>102</v>
      </c>
      <c r="T95" s="30">
        <v>260</v>
      </c>
    </row>
    <row r="96" spans="1:20" ht="62.25" customHeight="1" x14ac:dyDescent="0.3">
      <c r="A96" s="16">
        <v>67</v>
      </c>
      <c r="B96" s="17" t="s">
        <v>50</v>
      </c>
      <c r="C96" s="16" t="s">
        <v>76</v>
      </c>
      <c r="D96" s="1" t="s">
        <v>175</v>
      </c>
      <c r="E96" s="22" t="s">
        <v>17</v>
      </c>
      <c r="F96" s="22" t="s">
        <v>15</v>
      </c>
      <c r="G96" s="30" t="s">
        <v>15</v>
      </c>
      <c r="H96" s="30">
        <v>150</v>
      </c>
      <c r="I96" s="22">
        <v>0</v>
      </c>
      <c r="J96" s="30" t="s">
        <v>102</v>
      </c>
      <c r="K96" s="30" t="s">
        <v>102</v>
      </c>
      <c r="L96" s="30" t="s">
        <v>102</v>
      </c>
      <c r="M96" s="30" t="s">
        <v>102</v>
      </c>
      <c r="N96" s="30" t="s">
        <v>102</v>
      </c>
      <c r="O96" s="30" t="s">
        <v>102</v>
      </c>
      <c r="P96" s="30" t="s">
        <v>102</v>
      </c>
      <c r="Q96" s="30" t="s">
        <v>102</v>
      </c>
      <c r="R96" s="30" t="s">
        <v>102</v>
      </c>
      <c r="S96" s="30" t="s">
        <v>102</v>
      </c>
      <c r="T96" s="30">
        <v>150</v>
      </c>
    </row>
    <row r="97" spans="1:21" ht="62.25" customHeight="1" x14ac:dyDescent="0.3">
      <c r="A97" s="16">
        <v>68</v>
      </c>
      <c r="B97" s="17" t="s">
        <v>64</v>
      </c>
      <c r="C97" s="16" t="s">
        <v>76</v>
      </c>
      <c r="D97" s="1" t="s">
        <v>65</v>
      </c>
      <c r="E97" s="22" t="s">
        <v>17</v>
      </c>
      <c r="F97" s="22" t="s">
        <v>15</v>
      </c>
      <c r="G97" s="30" t="s">
        <v>15</v>
      </c>
      <c r="H97" s="22">
        <v>3050</v>
      </c>
      <c r="I97" s="30">
        <v>1332</v>
      </c>
      <c r="J97" s="30" t="s">
        <v>102</v>
      </c>
      <c r="K97" s="30" t="s">
        <v>102</v>
      </c>
      <c r="L97" s="30" t="s">
        <v>102</v>
      </c>
      <c r="M97" s="30" t="s">
        <v>102</v>
      </c>
      <c r="N97" s="30" t="s">
        <v>102</v>
      </c>
      <c r="O97" s="30" t="s">
        <v>102</v>
      </c>
      <c r="P97" s="30" t="s">
        <v>102</v>
      </c>
      <c r="Q97" s="30" t="s">
        <v>102</v>
      </c>
      <c r="R97" s="30" t="s">
        <v>102</v>
      </c>
      <c r="S97" s="30" t="s">
        <v>102</v>
      </c>
      <c r="T97" s="30">
        <v>3050</v>
      </c>
    </row>
    <row r="98" spans="1:21" ht="60" customHeight="1" x14ac:dyDescent="0.3">
      <c r="A98" s="16">
        <v>69</v>
      </c>
      <c r="B98" s="17" t="s">
        <v>176</v>
      </c>
      <c r="C98" s="16" t="s">
        <v>57</v>
      </c>
      <c r="D98" s="17" t="s">
        <v>51</v>
      </c>
      <c r="E98" s="30" t="s">
        <v>17</v>
      </c>
      <c r="F98" s="30">
        <v>8102</v>
      </c>
      <c r="G98" s="30">
        <v>9389</v>
      </c>
      <c r="H98" s="30">
        <v>8100</v>
      </c>
      <c r="I98" s="30">
        <v>4900</v>
      </c>
      <c r="J98" s="30" t="s">
        <v>102</v>
      </c>
      <c r="K98" s="30" t="s">
        <v>102</v>
      </c>
      <c r="L98" s="30" t="s">
        <v>102</v>
      </c>
      <c r="M98" s="30" t="s">
        <v>102</v>
      </c>
      <c r="N98" s="30" t="s">
        <v>102</v>
      </c>
      <c r="O98" s="30" t="s">
        <v>102</v>
      </c>
      <c r="P98" s="30" t="s">
        <v>102</v>
      </c>
      <c r="Q98" s="30" t="s">
        <v>102</v>
      </c>
      <c r="R98" s="30" t="s">
        <v>102</v>
      </c>
      <c r="S98" s="30" t="s">
        <v>102</v>
      </c>
      <c r="T98" s="30">
        <v>8100</v>
      </c>
    </row>
    <row r="99" spans="1:21" x14ac:dyDescent="0.3">
      <c r="A99" s="16">
        <v>70</v>
      </c>
      <c r="B99" s="119" t="s">
        <v>177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1"/>
    </row>
    <row r="100" spans="1:21" ht="119.25" customHeight="1" x14ac:dyDescent="0.3">
      <c r="A100" s="16">
        <v>71</v>
      </c>
      <c r="B100" s="17" t="s">
        <v>35</v>
      </c>
      <c r="C100" s="16" t="s">
        <v>113</v>
      </c>
      <c r="D100" s="7" t="s">
        <v>24</v>
      </c>
      <c r="E100" s="22" t="s">
        <v>17</v>
      </c>
      <c r="F100" s="30">
        <v>29460</v>
      </c>
      <c r="G100" s="30">
        <v>28624</v>
      </c>
      <c r="H100" s="30">
        <v>0</v>
      </c>
      <c r="I100" s="30">
        <v>0</v>
      </c>
      <c r="J100" s="30">
        <f>SUM(J102,J108,J110,J111,J112,J113,J114)</f>
        <v>27665</v>
      </c>
      <c r="K100" s="30">
        <v>16647</v>
      </c>
      <c r="L100" s="30">
        <f>SUM(L102,L108,L110,L111,L112,L113,L114)</f>
        <v>27527</v>
      </c>
      <c r="M100" s="30">
        <v>16460</v>
      </c>
      <c r="N100" s="30">
        <f>SUM(N102,N108,N110,N111,N112,N113,N114)</f>
        <v>28375</v>
      </c>
      <c r="O100" s="30">
        <f>SUM(O102,O108,O110,O111,O112,O113,O114)</f>
        <v>21220</v>
      </c>
      <c r="P100" s="75">
        <v>4035</v>
      </c>
      <c r="Q100" s="75">
        <v>3860</v>
      </c>
      <c r="R100" s="75">
        <f>SUM(R102,R108,R110,R111,R112,R113,R114)</f>
        <v>26331</v>
      </c>
      <c r="S100" s="75">
        <f>SUM(S102,S108,S110,S113,S114)</f>
        <v>19111</v>
      </c>
      <c r="T100" s="75">
        <f>J100+L100+N100+P100+R100</f>
        <v>113933</v>
      </c>
    </row>
    <row r="101" spans="1:21" ht="58.5" customHeight="1" x14ac:dyDescent="0.3">
      <c r="A101" s="16">
        <v>72</v>
      </c>
      <c r="B101" s="17" t="s">
        <v>169</v>
      </c>
      <c r="C101" s="16" t="s">
        <v>76</v>
      </c>
      <c r="D101" s="1" t="s">
        <v>36</v>
      </c>
      <c r="E101" s="22" t="s">
        <v>13</v>
      </c>
      <c r="F101" s="10">
        <v>100</v>
      </c>
      <c r="G101" s="10">
        <v>100</v>
      </c>
      <c r="H101" s="10">
        <v>0</v>
      </c>
      <c r="I101" s="10">
        <v>0</v>
      </c>
      <c r="J101" s="10">
        <v>100</v>
      </c>
      <c r="K101" s="10">
        <f>K102*100/J102</f>
        <v>98</v>
      </c>
      <c r="L101" s="10">
        <v>100</v>
      </c>
      <c r="M101" s="10">
        <f>M102*100/L102</f>
        <v>96.566882980950382</v>
      </c>
      <c r="N101" s="10">
        <v>100</v>
      </c>
      <c r="O101" s="10">
        <f>O102*100/N102</f>
        <v>96.721311475409834</v>
      </c>
      <c r="P101" s="10">
        <v>100</v>
      </c>
      <c r="Q101" s="10">
        <f>Q102*100/P102</f>
        <v>0</v>
      </c>
      <c r="R101" s="10">
        <v>100</v>
      </c>
      <c r="S101" s="10">
        <f>S102*100/R102</f>
        <v>92.492492492492488</v>
      </c>
      <c r="T101" s="10">
        <v>100</v>
      </c>
    </row>
    <row r="102" spans="1:21" ht="63.75" customHeight="1" x14ac:dyDescent="0.3">
      <c r="A102" s="16">
        <v>73</v>
      </c>
      <c r="B102" s="17" t="s">
        <v>170</v>
      </c>
      <c r="C102" s="16" t="s">
        <v>76</v>
      </c>
      <c r="D102" s="17" t="s">
        <v>60</v>
      </c>
      <c r="E102" s="30" t="s">
        <v>17</v>
      </c>
      <c r="F102" s="30">
        <v>5100</v>
      </c>
      <c r="G102" s="30">
        <v>5100</v>
      </c>
      <c r="H102" s="30">
        <v>0</v>
      </c>
      <c r="I102" s="30">
        <v>0</v>
      </c>
      <c r="J102" s="30">
        <v>5000</v>
      </c>
      <c r="K102" s="30">
        <v>4900</v>
      </c>
      <c r="L102" s="30">
        <v>4777</v>
      </c>
      <c r="M102" s="30">
        <v>4613</v>
      </c>
      <c r="N102" s="30">
        <v>4575</v>
      </c>
      <c r="O102" s="30">
        <v>4425</v>
      </c>
      <c r="P102" s="30">
        <v>175</v>
      </c>
      <c r="Q102" s="30">
        <v>0</v>
      </c>
      <c r="R102" s="30">
        <v>2331</v>
      </c>
      <c r="S102" s="30">
        <v>2156</v>
      </c>
      <c r="T102" s="30">
        <f>SUM(J102,L102,N102,P102,R102)</f>
        <v>16858</v>
      </c>
      <c r="U102" s="60"/>
    </row>
    <row r="103" spans="1:21" ht="55.95" customHeight="1" x14ac:dyDescent="0.3">
      <c r="A103" s="16">
        <v>74</v>
      </c>
      <c r="B103" s="17" t="s">
        <v>37</v>
      </c>
      <c r="C103" s="16" t="s">
        <v>76</v>
      </c>
      <c r="D103" s="17" t="s">
        <v>38</v>
      </c>
      <c r="E103" s="30" t="s">
        <v>13</v>
      </c>
      <c r="F103" s="10">
        <v>100</v>
      </c>
      <c r="G103" s="10">
        <v>100</v>
      </c>
      <c r="H103" s="10">
        <v>0</v>
      </c>
      <c r="I103" s="10">
        <v>0</v>
      </c>
      <c r="J103" s="10">
        <v>100</v>
      </c>
      <c r="K103" s="10">
        <v>98</v>
      </c>
      <c r="L103" s="10">
        <v>100</v>
      </c>
      <c r="M103" s="10">
        <v>96.6</v>
      </c>
      <c r="N103" s="10">
        <v>100</v>
      </c>
      <c r="O103" s="10">
        <v>96.7</v>
      </c>
      <c r="P103" s="10">
        <v>100</v>
      </c>
      <c r="Q103" s="10">
        <v>97.8</v>
      </c>
      <c r="R103" s="10">
        <v>100</v>
      </c>
      <c r="S103" s="10">
        <v>97.8</v>
      </c>
      <c r="T103" s="10">
        <v>100</v>
      </c>
      <c r="U103" s="60"/>
    </row>
    <row r="104" spans="1:21" ht="75" customHeight="1" x14ac:dyDescent="0.3">
      <c r="A104" s="16">
        <v>75</v>
      </c>
      <c r="B104" s="17" t="s">
        <v>39</v>
      </c>
      <c r="C104" s="16" t="s">
        <v>76</v>
      </c>
      <c r="D104" s="17" t="s">
        <v>114</v>
      </c>
      <c r="E104" s="30" t="s">
        <v>13</v>
      </c>
      <c r="F104" s="10">
        <v>100</v>
      </c>
      <c r="G104" s="10">
        <v>100</v>
      </c>
      <c r="H104" s="10">
        <v>0</v>
      </c>
      <c r="I104" s="10">
        <v>0</v>
      </c>
      <c r="J104" s="10">
        <v>100</v>
      </c>
      <c r="K104" s="10">
        <v>98</v>
      </c>
      <c r="L104" s="10">
        <v>100</v>
      </c>
      <c r="M104" s="10">
        <v>96.6</v>
      </c>
      <c r="N104" s="10">
        <v>100</v>
      </c>
      <c r="O104" s="10">
        <v>96.7</v>
      </c>
      <c r="P104" s="10">
        <v>100</v>
      </c>
      <c r="Q104" s="10">
        <v>97.8</v>
      </c>
      <c r="R104" s="10">
        <v>100</v>
      </c>
      <c r="S104" s="10">
        <v>97.8</v>
      </c>
      <c r="T104" s="10">
        <v>100</v>
      </c>
      <c r="U104" s="60"/>
    </row>
    <row r="105" spans="1:21" ht="58.2" customHeight="1" x14ac:dyDescent="0.3">
      <c r="A105" s="16">
        <v>76</v>
      </c>
      <c r="B105" s="17" t="s">
        <v>40</v>
      </c>
      <c r="C105" s="16" t="s">
        <v>76</v>
      </c>
      <c r="D105" s="1" t="s">
        <v>74</v>
      </c>
      <c r="E105" s="30" t="s">
        <v>13</v>
      </c>
      <c r="F105" s="10">
        <v>100</v>
      </c>
      <c r="G105" s="10">
        <v>100</v>
      </c>
      <c r="H105" s="10">
        <v>0</v>
      </c>
      <c r="I105" s="10">
        <v>0</v>
      </c>
      <c r="J105" s="10">
        <v>100</v>
      </c>
      <c r="K105" s="10">
        <v>98</v>
      </c>
      <c r="L105" s="10">
        <v>100</v>
      </c>
      <c r="M105" s="10">
        <v>96.6</v>
      </c>
      <c r="N105" s="10">
        <v>100</v>
      </c>
      <c r="O105" s="10">
        <v>96.7</v>
      </c>
      <c r="P105" s="10">
        <v>100</v>
      </c>
      <c r="Q105" s="10">
        <v>97.8</v>
      </c>
      <c r="R105" s="10">
        <v>100</v>
      </c>
      <c r="S105" s="10">
        <v>97.8</v>
      </c>
      <c r="T105" s="10">
        <v>100</v>
      </c>
      <c r="U105" s="60"/>
    </row>
    <row r="106" spans="1:21" ht="105" customHeight="1" x14ac:dyDescent="0.3">
      <c r="A106" s="16">
        <v>77</v>
      </c>
      <c r="B106" s="17" t="s">
        <v>41</v>
      </c>
      <c r="C106" s="16" t="s">
        <v>76</v>
      </c>
      <c r="D106" s="17" t="s">
        <v>172</v>
      </c>
      <c r="E106" s="30" t="s">
        <v>13</v>
      </c>
      <c r="F106" s="10">
        <v>100</v>
      </c>
      <c r="G106" s="10">
        <v>100</v>
      </c>
      <c r="H106" s="10">
        <v>0</v>
      </c>
      <c r="I106" s="10">
        <v>0</v>
      </c>
      <c r="J106" s="10">
        <v>100</v>
      </c>
      <c r="K106" s="10">
        <v>98</v>
      </c>
      <c r="L106" s="10">
        <v>100</v>
      </c>
      <c r="M106" s="10">
        <v>96.6</v>
      </c>
      <c r="N106" s="10">
        <v>100</v>
      </c>
      <c r="O106" s="10">
        <v>96.7</v>
      </c>
      <c r="P106" s="10">
        <v>100</v>
      </c>
      <c r="Q106" s="10">
        <v>97.8</v>
      </c>
      <c r="R106" s="10">
        <v>100</v>
      </c>
      <c r="S106" s="10">
        <v>97.8</v>
      </c>
      <c r="T106" s="10">
        <v>100</v>
      </c>
    </row>
    <row r="107" spans="1:21" ht="86.4" customHeight="1" x14ac:dyDescent="0.3">
      <c r="A107" s="16">
        <v>78</v>
      </c>
      <c r="B107" s="17" t="s">
        <v>42</v>
      </c>
      <c r="C107" s="16" t="s">
        <v>76</v>
      </c>
      <c r="D107" s="17" t="s">
        <v>43</v>
      </c>
      <c r="E107" s="30" t="s">
        <v>13</v>
      </c>
      <c r="F107" s="10">
        <v>100</v>
      </c>
      <c r="G107" s="10">
        <v>100</v>
      </c>
      <c r="H107" s="10">
        <v>0</v>
      </c>
      <c r="I107" s="10">
        <v>0</v>
      </c>
      <c r="J107" s="10">
        <v>100</v>
      </c>
      <c r="K107" s="10">
        <v>49.5</v>
      </c>
      <c r="L107" s="10">
        <v>100</v>
      </c>
      <c r="M107" s="10">
        <v>49.5</v>
      </c>
      <c r="N107" s="10">
        <v>100</v>
      </c>
      <c r="O107" s="10">
        <v>62.7</v>
      </c>
      <c r="P107" s="10">
        <v>100</v>
      </c>
      <c r="Q107" s="10">
        <v>62.7</v>
      </c>
      <c r="R107" s="10">
        <v>100</v>
      </c>
      <c r="S107" s="10">
        <v>62.7</v>
      </c>
      <c r="T107" s="10">
        <v>100</v>
      </c>
    </row>
    <row r="108" spans="1:21" ht="61.5" customHeight="1" x14ac:dyDescent="0.3">
      <c r="A108" s="16">
        <v>79</v>
      </c>
      <c r="B108" s="17" t="s">
        <v>173</v>
      </c>
      <c r="C108" s="16" t="s">
        <v>76</v>
      </c>
      <c r="D108" s="7" t="s">
        <v>44</v>
      </c>
      <c r="E108" s="22" t="s">
        <v>17</v>
      </c>
      <c r="F108" s="22">
        <v>15651</v>
      </c>
      <c r="G108" s="22">
        <v>13687</v>
      </c>
      <c r="H108" s="22">
        <v>0</v>
      </c>
      <c r="I108" s="22">
        <v>0</v>
      </c>
      <c r="J108" s="22">
        <v>10500</v>
      </c>
      <c r="K108" s="22">
        <v>5200</v>
      </c>
      <c r="L108" s="22">
        <v>10500</v>
      </c>
      <c r="M108" s="22">
        <v>5200</v>
      </c>
      <c r="N108" s="22">
        <v>10500</v>
      </c>
      <c r="O108" s="22">
        <v>6580</v>
      </c>
      <c r="P108" s="22">
        <v>0</v>
      </c>
      <c r="Q108" s="22">
        <v>0</v>
      </c>
      <c r="R108" s="22">
        <v>10500</v>
      </c>
      <c r="S108" s="22">
        <v>6580</v>
      </c>
      <c r="T108" s="22">
        <f>J108+L108+N108+R108</f>
        <v>42000</v>
      </c>
    </row>
    <row r="109" spans="1:21" ht="118.5" customHeight="1" x14ac:dyDescent="0.3">
      <c r="A109" s="16">
        <v>80</v>
      </c>
      <c r="B109" s="17" t="s">
        <v>45</v>
      </c>
      <c r="C109" s="16" t="s">
        <v>77</v>
      </c>
      <c r="D109" s="1" t="s">
        <v>46</v>
      </c>
      <c r="E109" s="30" t="s">
        <v>13</v>
      </c>
      <c r="F109" s="10">
        <v>100</v>
      </c>
      <c r="G109" s="10">
        <v>100</v>
      </c>
      <c r="H109" s="10">
        <v>0</v>
      </c>
      <c r="I109" s="10">
        <v>0</v>
      </c>
      <c r="J109" s="10">
        <v>100</v>
      </c>
      <c r="K109" s="10">
        <v>53.8</v>
      </c>
      <c r="L109" s="10">
        <v>100</v>
      </c>
      <c r="M109" s="10">
        <v>53.4</v>
      </c>
      <c r="N109" s="10">
        <v>100</v>
      </c>
      <c r="O109" s="10">
        <v>76.8</v>
      </c>
      <c r="P109" s="10">
        <v>100</v>
      </c>
      <c r="Q109" s="10">
        <v>76.900000000000006</v>
      </c>
      <c r="R109" s="10">
        <v>100</v>
      </c>
      <c r="S109" s="10">
        <v>76.900000000000006</v>
      </c>
      <c r="T109" s="10">
        <v>100</v>
      </c>
    </row>
    <row r="110" spans="1:21" ht="58.2" customHeight="1" x14ac:dyDescent="0.3">
      <c r="A110" s="16">
        <v>81</v>
      </c>
      <c r="B110" s="7" t="s">
        <v>47</v>
      </c>
      <c r="C110" s="16" t="s">
        <v>76</v>
      </c>
      <c r="D110" s="7" t="s">
        <v>48</v>
      </c>
      <c r="E110" s="22" t="s">
        <v>17</v>
      </c>
      <c r="F110" s="22">
        <v>0</v>
      </c>
      <c r="G110" s="30">
        <v>0</v>
      </c>
      <c r="H110" s="26">
        <v>0</v>
      </c>
      <c r="I110" s="26">
        <v>0</v>
      </c>
      <c r="J110" s="26">
        <v>325</v>
      </c>
      <c r="K110" s="26">
        <v>215</v>
      </c>
      <c r="L110" s="26">
        <v>325</v>
      </c>
      <c r="M110" s="26">
        <v>215</v>
      </c>
      <c r="N110" s="26">
        <v>350</v>
      </c>
      <c r="O110" s="26">
        <v>275</v>
      </c>
      <c r="P110" s="74">
        <v>41</v>
      </c>
      <c r="Q110" s="74">
        <v>41</v>
      </c>
      <c r="R110" s="26">
        <v>350</v>
      </c>
      <c r="S110" s="26">
        <v>275</v>
      </c>
      <c r="T110" s="22">
        <f>J110+L110+N110+R110+P110</f>
        <v>1391</v>
      </c>
    </row>
    <row r="111" spans="1:21" ht="60.75" customHeight="1" x14ac:dyDescent="0.3">
      <c r="A111" s="16">
        <v>82</v>
      </c>
      <c r="B111" s="17" t="s">
        <v>49</v>
      </c>
      <c r="C111" s="16" t="s">
        <v>76</v>
      </c>
      <c r="D111" s="1" t="s">
        <v>178</v>
      </c>
      <c r="E111" s="22" t="s">
        <v>17</v>
      </c>
      <c r="F111" s="22">
        <v>607</v>
      </c>
      <c r="G111" s="30">
        <v>448</v>
      </c>
      <c r="H111" s="30">
        <v>0</v>
      </c>
      <c r="I111" s="22">
        <v>0</v>
      </c>
      <c r="J111" s="22">
        <v>260</v>
      </c>
      <c r="K111" s="22">
        <v>0</v>
      </c>
      <c r="L111" s="22">
        <v>60</v>
      </c>
      <c r="M111" s="22">
        <v>0</v>
      </c>
      <c r="N111" s="22">
        <f>-R111</f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320</v>
      </c>
    </row>
    <row r="112" spans="1:21" ht="54.6" customHeight="1" x14ac:dyDescent="0.3">
      <c r="A112" s="16">
        <v>83</v>
      </c>
      <c r="B112" s="17" t="s">
        <v>50</v>
      </c>
      <c r="C112" s="16" t="s">
        <v>76</v>
      </c>
      <c r="D112" s="1" t="s">
        <v>175</v>
      </c>
      <c r="E112" s="22" t="s">
        <v>17</v>
      </c>
      <c r="F112" s="22">
        <v>0</v>
      </c>
      <c r="G112" s="30">
        <v>0</v>
      </c>
      <c r="H112" s="30">
        <v>0</v>
      </c>
      <c r="I112" s="22">
        <v>0</v>
      </c>
      <c r="J112" s="22">
        <v>150</v>
      </c>
      <c r="K112" s="22">
        <v>0</v>
      </c>
      <c r="L112" s="22">
        <v>150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300</v>
      </c>
    </row>
    <row r="113" spans="1:20" ht="57" customHeight="1" x14ac:dyDescent="0.3">
      <c r="A113" s="16">
        <v>84</v>
      </c>
      <c r="B113" s="17" t="s">
        <v>64</v>
      </c>
      <c r="C113" s="16" t="s">
        <v>76</v>
      </c>
      <c r="D113" s="1" t="s">
        <v>65</v>
      </c>
      <c r="E113" s="22" t="s">
        <v>17</v>
      </c>
      <c r="F113" s="22">
        <v>0</v>
      </c>
      <c r="G113" s="30">
        <v>0</v>
      </c>
      <c r="H113" s="22">
        <v>0</v>
      </c>
      <c r="I113" s="30">
        <v>0</v>
      </c>
      <c r="J113" s="22">
        <v>3230</v>
      </c>
      <c r="K113" s="30">
        <v>1332</v>
      </c>
      <c r="L113" s="22">
        <v>3415</v>
      </c>
      <c r="M113" s="30">
        <v>1332</v>
      </c>
      <c r="N113" s="22">
        <v>4550</v>
      </c>
      <c r="O113" s="30">
        <v>3540</v>
      </c>
      <c r="P113" s="75">
        <v>3819</v>
      </c>
      <c r="Q113" s="75">
        <v>3819</v>
      </c>
      <c r="R113" s="30">
        <v>4750</v>
      </c>
      <c r="S113" s="30">
        <v>3700</v>
      </c>
      <c r="T113" s="22">
        <f>SUM(J113,L113,N113,P113,R113)</f>
        <v>19764</v>
      </c>
    </row>
    <row r="114" spans="1:20" ht="55.95" customHeight="1" x14ac:dyDescent="0.3">
      <c r="A114" s="16">
        <v>85</v>
      </c>
      <c r="B114" s="17" t="s">
        <v>176</v>
      </c>
      <c r="C114" s="16" t="s">
        <v>57</v>
      </c>
      <c r="D114" s="17" t="s">
        <v>51</v>
      </c>
      <c r="E114" s="30" t="s">
        <v>17</v>
      </c>
      <c r="F114" s="30">
        <v>8102</v>
      </c>
      <c r="G114" s="30">
        <v>9389</v>
      </c>
      <c r="H114" s="30">
        <v>0</v>
      </c>
      <c r="I114" s="30">
        <v>0</v>
      </c>
      <c r="J114" s="30">
        <v>8200</v>
      </c>
      <c r="K114" s="30">
        <v>5000</v>
      </c>
      <c r="L114" s="30">
        <v>8300</v>
      </c>
      <c r="M114" s="30">
        <v>5100</v>
      </c>
      <c r="N114" s="30">
        <v>8400</v>
      </c>
      <c r="O114" s="30">
        <v>6400</v>
      </c>
      <c r="P114" s="30">
        <v>0</v>
      </c>
      <c r="Q114" s="30">
        <v>0</v>
      </c>
      <c r="R114" s="30">
        <v>8400</v>
      </c>
      <c r="S114" s="30">
        <v>6400</v>
      </c>
      <c r="T114" s="30">
        <v>33300</v>
      </c>
    </row>
    <row r="115" spans="1:20" ht="25.2" customHeight="1" x14ac:dyDescent="0.3">
      <c r="A115" s="25">
        <v>86</v>
      </c>
      <c r="B115" s="122" t="s">
        <v>119</v>
      </c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23"/>
    </row>
    <row r="116" spans="1:20" ht="79.95" customHeight="1" x14ac:dyDescent="0.3">
      <c r="A116" s="31">
        <v>87</v>
      </c>
      <c r="B116" s="17" t="s">
        <v>118</v>
      </c>
      <c r="C116" s="30" t="s">
        <v>116</v>
      </c>
      <c r="D116" s="17" t="s">
        <v>125</v>
      </c>
      <c r="E116" s="30" t="s">
        <v>18</v>
      </c>
      <c r="F116" s="30" t="s">
        <v>15</v>
      </c>
      <c r="G116" s="30" t="s">
        <v>15</v>
      </c>
      <c r="H116" s="30" t="s">
        <v>15</v>
      </c>
      <c r="I116" s="30" t="s">
        <v>15</v>
      </c>
      <c r="J116" s="30" t="s">
        <v>15</v>
      </c>
      <c r="K116" s="30" t="s">
        <v>15</v>
      </c>
      <c r="L116" s="30" t="s">
        <v>15</v>
      </c>
      <c r="M116" s="30" t="s">
        <v>15</v>
      </c>
      <c r="N116" s="30">
        <v>100</v>
      </c>
      <c r="O116" s="30" t="s">
        <v>15</v>
      </c>
      <c r="P116" s="30">
        <v>100</v>
      </c>
      <c r="Q116" s="30">
        <v>0</v>
      </c>
      <c r="R116" s="30">
        <v>100</v>
      </c>
      <c r="S116" s="30" t="s">
        <v>15</v>
      </c>
      <c r="T116" s="30">
        <v>200</v>
      </c>
    </row>
    <row r="117" spans="1:20" ht="85.95" customHeight="1" x14ac:dyDescent="0.3">
      <c r="A117" s="31">
        <v>88</v>
      </c>
      <c r="B117" s="33" t="s">
        <v>117</v>
      </c>
      <c r="C117" s="20" t="s">
        <v>116</v>
      </c>
      <c r="D117" s="33" t="s">
        <v>126</v>
      </c>
      <c r="E117" s="20" t="s">
        <v>18</v>
      </c>
      <c r="F117" s="20" t="s">
        <v>15</v>
      </c>
      <c r="G117" s="20" t="s">
        <v>15</v>
      </c>
      <c r="H117" s="20" t="s">
        <v>15</v>
      </c>
      <c r="I117" s="30" t="s">
        <v>15</v>
      </c>
      <c r="J117" s="30" t="s">
        <v>15</v>
      </c>
      <c r="K117" s="30" t="s">
        <v>15</v>
      </c>
      <c r="L117" s="30" t="s">
        <v>15</v>
      </c>
      <c r="M117" s="30" t="s">
        <v>15</v>
      </c>
      <c r="N117" s="30">
        <v>100</v>
      </c>
      <c r="O117" s="30" t="s">
        <v>15</v>
      </c>
      <c r="P117" s="30">
        <v>100</v>
      </c>
      <c r="Q117" s="30">
        <v>0</v>
      </c>
      <c r="R117" s="30">
        <v>100</v>
      </c>
      <c r="S117" s="30" t="s">
        <v>15</v>
      </c>
      <c r="T117" s="30">
        <v>200</v>
      </c>
    </row>
    <row r="118" spans="1:20" ht="83.25" customHeight="1" x14ac:dyDescent="0.3">
      <c r="A118" s="16">
        <v>89</v>
      </c>
      <c r="B118" s="17" t="s">
        <v>138</v>
      </c>
      <c r="C118" s="30" t="s">
        <v>116</v>
      </c>
      <c r="D118" s="17" t="s">
        <v>179</v>
      </c>
      <c r="E118" s="30" t="s">
        <v>18</v>
      </c>
      <c r="F118" s="30" t="s">
        <v>15</v>
      </c>
      <c r="G118" s="30" t="s">
        <v>15</v>
      </c>
      <c r="H118" s="30" t="s">
        <v>15</v>
      </c>
      <c r="I118" s="30" t="s">
        <v>15</v>
      </c>
      <c r="J118" s="30" t="s">
        <v>15</v>
      </c>
      <c r="K118" s="30" t="s">
        <v>15</v>
      </c>
      <c r="L118" s="30" t="s">
        <v>15</v>
      </c>
      <c r="M118" s="30" t="s">
        <v>15</v>
      </c>
      <c r="N118" s="30">
        <v>1</v>
      </c>
      <c r="O118" s="30" t="s">
        <v>15</v>
      </c>
      <c r="P118" s="30">
        <v>1</v>
      </c>
      <c r="Q118" s="30">
        <v>0</v>
      </c>
      <c r="R118" s="30" t="s">
        <v>15</v>
      </c>
      <c r="S118" s="30" t="s">
        <v>15</v>
      </c>
      <c r="T118" s="30">
        <v>1</v>
      </c>
    </row>
    <row r="119" spans="1:20" ht="86.4" customHeight="1" x14ac:dyDescent="0.3">
      <c r="A119" s="16">
        <v>90</v>
      </c>
      <c r="B119" s="88" t="s">
        <v>191</v>
      </c>
      <c r="C119" s="87" t="s">
        <v>116</v>
      </c>
      <c r="D119" s="88" t="s">
        <v>179</v>
      </c>
      <c r="E119" s="87" t="s">
        <v>18</v>
      </c>
      <c r="F119" s="87" t="s">
        <v>15</v>
      </c>
      <c r="G119" s="87" t="s">
        <v>15</v>
      </c>
      <c r="H119" s="87" t="s">
        <v>15</v>
      </c>
      <c r="I119" s="87" t="s">
        <v>15</v>
      </c>
      <c r="J119" s="87" t="s">
        <v>15</v>
      </c>
      <c r="K119" s="87" t="s">
        <v>15</v>
      </c>
      <c r="L119" s="87" t="s">
        <v>15</v>
      </c>
      <c r="M119" s="87" t="s">
        <v>15</v>
      </c>
      <c r="N119" s="87" t="s">
        <v>15</v>
      </c>
      <c r="O119" s="87" t="s">
        <v>15</v>
      </c>
      <c r="P119" s="87" t="s">
        <v>15</v>
      </c>
      <c r="Q119" s="87" t="s">
        <v>15</v>
      </c>
      <c r="R119" s="87">
        <v>1</v>
      </c>
      <c r="S119" s="87" t="s">
        <v>102</v>
      </c>
      <c r="T119" s="87">
        <v>1</v>
      </c>
    </row>
    <row r="120" spans="1:20" ht="31.5" customHeight="1" x14ac:dyDescent="0.3">
      <c r="A120" s="18"/>
      <c r="B120" s="129"/>
      <c r="C120" s="129"/>
      <c r="D120" s="129"/>
      <c r="E120" s="63"/>
      <c r="F120" s="64"/>
      <c r="G120" s="63"/>
      <c r="H120" s="63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</row>
    <row r="121" spans="1:20" ht="13.5" customHeight="1" x14ac:dyDescent="0.3">
      <c r="A121" s="18"/>
      <c r="B121" s="93"/>
      <c r="C121" s="65"/>
      <c r="D121" s="62"/>
      <c r="E121" s="63"/>
      <c r="F121" s="64"/>
      <c r="G121" s="63"/>
      <c r="H121" s="63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</row>
    <row r="122" spans="1:20" x14ac:dyDescent="0.3">
      <c r="A122" s="18"/>
      <c r="B122" s="66"/>
      <c r="C122" s="66"/>
      <c r="D122" s="67"/>
      <c r="E122" s="27"/>
      <c r="F122" s="68"/>
      <c r="G122" s="27"/>
      <c r="H122" s="27"/>
      <c r="I122" s="27"/>
      <c r="J122" s="27"/>
      <c r="K122" s="68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1:20" x14ac:dyDescent="0.3">
      <c r="A123" s="36"/>
      <c r="B123" s="61"/>
      <c r="C123" s="61"/>
      <c r="D123" s="67"/>
      <c r="E123" s="27"/>
      <c r="F123" s="68"/>
      <c r="G123" s="27"/>
      <c r="H123" s="27"/>
      <c r="I123" s="27"/>
      <c r="J123" s="27"/>
      <c r="K123" s="68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1:20" ht="22.5" customHeight="1" x14ac:dyDescent="0.3">
      <c r="A124" s="95"/>
      <c r="B124" s="95"/>
      <c r="C124" s="95"/>
      <c r="D124" s="67"/>
      <c r="E124" s="27"/>
      <c r="F124" s="68"/>
      <c r="G124" s="27"/>
      <c r="H124" s="27"/>
      <c r="I124" s="27"/>
      <c r="J124" s="27"/>
      <c r="K124" s="68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1:20" x14ac:dyDescent="0.3">
      <c r="A125" s="36"/>
      <c r="B125" s="66"/>
      <c r="C125" s="66"/>
      <c r="D125" s="67"/>
      <c r="E125" s="27"/>
      <c r="F125" s="68"/>
      <c r="G125" s="27"/>
      <c r="H125" s="27"/>
      <c r="I125" s="27"/>
      <c r="J125" s="27"/>
      <c r="K125" s="68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1:20" x14ac:dyDescent="0.3">
      <c r="A126" s="36"/>
      <c r="B126" s="67"/>
      <c r="C126" s="67"/>
      <c r="D126" s="67"/>
      <c r="E126" s="27"/>
      <c r="F126" s="68"/>
      <c r="G126" s="27"/>
      <c r="H126" s="27"/>
      <c r="I126" s="27"/>
      <c r="J126" s="27"/>
      <c r="K126" s="68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1:20" x14ac:dyDescent="0.3">
      <c r="A127" s="36"/>
      <c r="B127" s="67"/>
      <c r="C127" s="67"/>
      <c r="D127" s="67"/>
      <c r="E127" s="27"/>
      <c r="F127" s="68"/>
      <c r="G127" s="27"/>
      <c r="H127" s="27"/>
      <c r="I127" s="27"/>
      <c r="J127" s="27"/>
      <c r="K127" s="68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1:20" x14ac:dyDescent="0.3">
      <c r="A128" s="36"/>
      <c r="B128" s="67"/>
      <c r="C128" s="67"/>
      <c r="D128" s="67"/>
      <c r="E128" s="27"/>
      <c r="F128" s="68"/>
      <c r="G128" s="27"/>
      <c r="H128" s="27"/>
      <c r="I128" s="27"/>
      <c r="J128" s="27"/>
      <c r="K128" s="68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1:20" x14ac:dyDescent="0.3">
      <c r="A129" s="36"/>
      <c r="B129" s="67"/>
      <c r="C129" s="67"/>
      <c r="D129" s="67"/>
      <c r="E129" s="27"/>
      <c r="F129" s="68"/>
      <c r="G129" s="27"/>
      <c r="H129" s="27"/>
      <c r="I129" s="27"/>
      <c r="J129" s="27"/>
      <c r="K129" s="68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1:20" x14ac:dyDescent="0.3">
      <c r="A130" s="36"/>
      <c r="B130" s="67"/>
      <c r="C130" s="67"/>
      <c r="D130" s="67"/>
      <c r="E130" s="27"/>
      <c r="F130" s="68"/>
      <c r="G130" s="27"/>
      <c r="H130" s="27"/>
      <c r="I130" s="27"/>
      <c r="J130" s="27"/>
      <c r="K130" s="68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1:20" x14ac:dyDescent="0.3">
      <c r="A131" s="36"/>
      <c r="B131" s="67"/>
      <c r="C131" s="67"/>
      <c r="D131" s="67"/>
      <c r="E131" s="27"/>
      <c r="F131" s="68"/>
      <c r="G131" s="27"/>
      <c r="H131" s="27"/>
      <c r="I131" s="27"/>
      <c r="J131" s="27"/>
      <c r="K131" s="68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1:20" x14ac:dyDescent="0.3">
      <c r="A132" s="36"/>
      <c r="B132" s="67"/>
      <c r="C132" s="67"/>
      <c r="D132" s="67"/>
      <c r="E132" s="27"/>
      <c r="F132" s="68"/>
      <c r="G132" s="27"/>
      <c r="H132" s="27"/>
      <c r="I132" s="27"/>
      <c r="J132" s="27"/>
      <c r="K132" s="68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1:20" x14ac:dyDescent="0.3">
      <c r="A133" s="36"/>
      <c r="B133" s="67"/>
      <c r="C133" s="67"/>
      <c r="D133" s="67"/>
      <c r="E133" s="27"/>
      <c r="F133" s="68"/>
      <c r="G133" s="27"/>
      <c r="H133" s="27"/>
      <c r="I133" s="27"/>
      <c r="J133" s="27"/>
      <c r="K133" s="68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1:20" x14ac:dyDescent="0.3">
      <c r="A134" s="36"/>
      <c r="B134" s="67"/>
      <c r="C134" s="67"/>
      <c r="D134" s="67"/>
      <c r="E134" s="27"/>
      <c r="F134" s="68"/>
      <c r="G134" s="27"/>
      <c r="H134" s="27"/>
      <c r="I134" s="27"/>
      <c r="J134" s="27"/>
      <c r="K134" s="68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1:20" x14ac:dyDescent="0.3">
      <c r="A135" s="36"/>
      <c r="B135" s="67"/>
      <c r="C135" s="67"/>
      <c r="D135" s="67"/>
      <c r="E135" s="27"/>
      <c r="F135" s="68"/>
      <c r="G135" s="27"/>
      <c r="H135" s="27"/>
      <c r="I135" s="27"/>
      <c r="J135" s="27"/>
      <c r="K135" s="68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1:20" x14ac:dyDescent="0.3">
      <c r="A136" s="36"/>
      <c r="B136" s="67"/>
      <c r="C136" s="67"/>
      <c r="D136" s="67"/>
      <c r="E136" s="27"/>
      <c r="F136" s="68"/>
      <c r="G136" s="27"/>
      <c r="H136" s="27"/>
      <c r="I136" s="27"/>
      <c r="J136" s="27"/>
      <c r="K136" s="68"/>
      <c r="L136" s="27"/>
      <c r="M136" s="27"/>
      <c r="N136" s="27"/>
      <c r="O136" s="27"/>
      <c r="P136" s="27"/>
      <c r="Q136" s="27"/>
      <c r="R136" s="27"/>
      <c r="S136" s="27"/>
      <c r="T136" s="27"/>
    </row>
    <row r="138" spans="1:20" x14ac:dyDescent="0.3">
      <c r="C138" s="67"/>
      <c r="D138" s="67"/>
      <c r="E138" s="27"/>
      <c r="F138" s="68"/>
      <c r="G138" s="27"/>
      <c r="H138" s="27"/>
      <c r="I138" s="27"/>
      <c r="J138" s="27"/>
      <c r="K138" s="68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1:20" x14ac:dyDescent="0.3">
      <c r="A139" s="6"/>
      <c r="B139" s="6"/>
      <c r="C139" s="67"/>
      <c r="D139" s="67"/>
      <c r="E139" s="27"/>
      <c r="F139" s="68"/>
      <c r="G139" s="27"/>
      <c r="H139" s="27"/>
      <c r="I139" s="27"/>
      <c r="J139" s="27"/>
      <c r="K139" s="68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1:20" x14ac:dyDescent="0.3">
      <c r="A140" s="6"/>
      <c r="B140" s="6"/>
      <c r="C140" s="67"/>
      <c r="D140" s="67"/>
      <c r="E140" s="27"/>
      <c r="F140" s="68"/>
      <c r="G140" s="27"/>
      <c r="H140" s="27"/>
      <c r="I140" s="27"/>
      <c r="J140" s="27"/>
      <c r="K140" s="68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1:20" x14ac:dyDescent="0.3">
      <c r="A141" s="6"/>
      <c r="B141" s="6"/>
      <c r="C141" s="67"/>
      <c r="D141" s="67"/>
      <c r="E141" s="27"/>
      <c r="F141" s="68"/>
      <c r="G141" s="27"/>
      <c r="H141" s="27"/>
      <c r="I141" s="27"/>
      <c r="J141" s="27"/>
      <c r="K141" s="68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1:20" x14ac:dyDescent="0.3">
      <c r="A142" s="6"/>
      <c r="B142" s="6"/>
      <c r="C142" s="67"/>
      <c r="D142" s="67"/>
      <c r="E142" s="27"/>
      <c r="F142" s="68"/>
      <c r="G142" s="27"/>
      <c r="H142" s="27"/>
      <c r="I142" s="27"/>
      <c r="J142" s="27"/>
      <c r="K142" s="68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1:20" x14ac:dyDescent="0.3">
      <c r="A143" s="6"/>
      <c r="B143" s="6"/>
      <c r="C143" s="67"/>
      <c r="D143" s="67"/>
      <c r="E143" s="27"/>
      <c r="F143" s="68"/>
      <c r="G143" s="27"/>
      <c r="H143" s="27"/>
      <c r="I143" s="27"/>
      <c r="J143" s="27"/>
      <c r="K143" s="68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x14ac:dyDescent="0.3">
      <c r="A144" s="6"/>
      <c r="B144" s="6"/>
      <c r="C144" s="67"/>
      <c r="D144" s="67"/>
      <c r="E144" s="27"/>
      <c r="F144" s="68"/>
      <c r="G144" s="27"/>
      <c r="H144" s="27"/>
      <c r="I144" s="27"/>
      <c r="J144" s="27"/>
      <c r="K144" s="68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1:20" x14ac:dyDescent="0.3">
      <c r="A145" s="6"/>
      <c r="B145" s="6"/>
      <c r="C145" s="67"/>
      <c r="D145" s="67"/>
      <c r="E145" s="27"/>
      <c r="F145" s="68"/>
      <c r="G145" s="27"/>
      <c r="H145" s="27"/>
      <c r="I145" s="27"/>
      <c r="J145" s="27"/>
      <c r="K145" s="68"/>
      <c r="L145" s="27"/>
      <c r="M145" s="27"/>
      <c r="N145" s="27"/>
      <c r="O145" s="27"/>
      <c r="P145" s="27"/>
      <c r="Q145" s="27"/>
      <c r="R145" s="27"/>
      <c r="S145" s="27"/>
      <c r="T145" s="27"/>
    </row>
  </sheetData>
  <mergeCells count="57">
    <mergeCell ref="A29:A32"/>
    <mergeCell ref="A39:A40"/>
    <mergeCell ref="B39:B40"/>
    <mergeCell ref="C39:C40"/>
    <mergeCell ref="A78:A79"/>
    <mergeCell ref="C78:C79"/>
    <mergeCell ref="A74:A76"/>
    <mergeCell ref="B74:B76"/>
    <mergeCell ref="C74:C76"/>
    <mergeCell ref="A71:A72"/>
    <mergeCell ref="B71:B72"/>
    <mergeCell ref="C71:C72"/>
    <mergeCell ref="I120:T120"/>
    <mergeCell ref="L5:M5"/>
    <mergeCell ref="B8:T8"/>
    <mergeCell ref="B20:B21"/>
    <mergeCell ref="H5:I5"/>
    <mergeCell ref="N5:O5"/>
    <mergeCell ref="J5:K5"/>
    <mergeCell ref="B28:T28"/>
    <mergeCell ref="B12:B14"/>
    <mergeCell ref="B23:B25"/>
    <mergeCell ref="B78:B79"/>
    <mergeCell ref="B120:D120"/>
    <mergeCell ref="B83:T83"/>
    <mergeCell ref="A23:A25"/>
    <mergeCell ref="R5:S5"/>
    <mergeCell ref="A20:A21"/>
    <mergeCell ref="A12:A14"/>
    <mergeCell ref="I121:T121"/>
    <mergeCell ref="B46:T46"/>
    <mergeCell ref="B56:T56"/>
    <mergeCell ref="B99:T99"/>
    <mergeCell ref="B115:T115"/>
    <mergeCell ref="A57:A58"/>
    <mergeCell ref="B57:B58"/>
    <mergeCell ref="A59:A60"/>
    <mergeCell ref="B59:B60"/>
    <mergeCell ref="B64:T64"/>
    <mergeCell ref="A67:A68"/>
    <mergeCell ref="B67:B68"/>
    <mergeCell ref="A124:C124"/>
    <mergeCell ref="A15:A17"/>
    <mergeCell ref="B15:B17"/>
    <mergeCell ref="I1:T1"/>
    <mergeCell ref="A2:T2"/>
    <mergeCell ref="A3:T3"/>
    <mergeCell ref="T4:T6"/>
    <mergeCell ref="P5:Q5"/>
    <mergeCell ref="A4:A6"/>
    <mergeCell ref="B4:B6"/>
    <mergeCell ref="C4:C6"/>
    <mergeCell ref="D4:D6"/>
    <mergeCell ref="E4:E6"/>
    <mergeCell ref="F4:F6"/>
    <mergeCell ref="G4:G6"/>
    <mergeCell ref="H4:S4"/>
  </mergeCells>
  <pageMargins left="0.78740157480314965" right="0.78740157480314965" top="1.3779527559055118" bottom="0.39370078740157483" header="0.31496062992125984" footer="0.19685039370078741"/>
  <pageSetup paperSize="9" scale="7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2021-10-15T08:43:22Z</dcterms:modified>
</cp:coreProperties>
</file>