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yayevaO\Desktop\О внесении изменений вМП 110 2027\"/>
    </mc:Choice>
  </mc:AlternateContent>
  <bookViews>
    <workbookView xWindow="0" yWindow="0" windowWidth="28800" windowHeight="12135" tabRatio="831"/>
  </bookViews>
  <sheets>
    <sheet name="Показатели 25, 26" sheetId="2" r:id="rId1"/>
  </sheets>
  <definedNames>
    <definedName name="_xlnm._FilterDatabase" localSheetId="0" hidden="1">'Показатели 25, 26'!$A$8:$S$94</definedName>
    <definedName name="_xlnm.Print_Titles" localSheetId="0">'Показатели 25, 26'!$4:$7</definedName>
    <definedName name="_xlnm.Print_Area" localSheetId="0">'Показатели 25, 26'!$A$1:$R$104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1" i="2" l="1"/>
  <c r="M91" i="2"/>
  <c r="K91" i="2"/>
  <c r="O89" i="2"/>
  <c r="M89" i="2"/>
  <c r="K89" i="2"/>
  <c r="O86" i="2"/>
  <c r="O87" i="2" s="1"/>
  <c r="O88" i="2" s="1"/>
  <c r="M86" i="2"/>
  <c r="M87" i="2" s="1"/>
  <c r="M88" i="2" s="1"/>
  <c r="K86" i="2"/>
  <c r="K87" i="2"/>
  <c r="K88" i="2"/>
  <c r="O85" i="2"/>
  <c r="M85" i="2"/>
  <c r="K85" i="2"/>
  <c r="R84" i="2"/>
  <c r="R32" i="2" l="1"/>
  <c r="R103" i="2" l="1"/>
  <c r="R100" i="2" l="1"/>
  <c r="R14" i="2" l="1"/>
  <c r="R56" i="2" l="1"/>
  <c r="H39" i="2" l="1"/>
  <c r="R35" i="2" l="1"/>
  <c r="R101" i="2" l="1"/>
  <c r="R102" i="2"/>
  <c r="R104" i="2"/>
  <c r="R99" i="2"/>
  <c r="R98" i="2"/>
  <c r="R94" i="2"/>
  <c r="R93" i="2" l="1"/>
  <c r="R92" i="2"/>
  <c r="R90" i="2"/>
  <c r="O83" i="2"/>
  <c r="M83" i="2"/>
  <c r="K83" i="2"/>
  <c r="O82" i="2"/>
  <c r="N82" i="2"/>
  <c r="M82" i="2"/>
  <c r="L82" i="2"/>
  <c r="K82" i="2"/>
  <c r="J82" i="2"/>
  <c r="I82" i="2"/>
  <c r="H82" i="2"/>
  <c r="R41" i="2"/>
  <c r="R39" i="2"/>
  <c r="H38" i="2"/>
  <c r="R38" i="2" s="1"/>
  <c r="R36" i="2"/>
  <c r="R25" i="2"/>
  <c r="R20" i="2"/>
  <c r="R82" i="2" l="1"/>
</calcChain>
</file>

<file path=xl/sharedStrings.xml><?xml version="1.0" encoding="utf-8"?>
<sst xmlns="http://schemas.openxmlformats.org/spreadsheetml/2006/main" count="717" uniqueCount="211">
  <si>
    <r>
      <rPr>
        <b/>
        <sz val="8.5"/>
        <color theme="1"/>
        <rFont val="Times New Roman"/>
        <family val="1"/>
        <charset val="204"/>
      </rPr>
      <t xml:space="preserve">Приложение 1 </t>
    </r>
    <r>
      <rPr>
        <sz val="8.5"/>
        <color theme="1"/>
        <rFont val="Times New Roman"/>
        <family val="1"/>
        <charset val="204"/>
      </rPr>
      <t>к муниципальной программе муниципального образования «Городской округ город  Астрахань» "Развитие системы образования муниципального образования «Городской округ город  Астрахань»</t>
    </r>
  </si>
  <si>
    <t>Перечень</t>
  </si>
  <si>
    <t xml:space="preserve"> программных мероприятий, показателей (индикаторов) и результатов муниципальной программы «Развитие системы образования МО  «Городской округ город Астрахань»</t>
  </si>
  <si>
    <t>№ п/п</t>
  </si>
  <si>
    <t xml:space="preserve">Цели, задачи, наименование программных мероприятий </t>
  </si>
  <si>
    <t>Ответственные исполнители, соисполнители, участники</t>
  </si>
  <si>
    <t xml:space="preserve">Наименование показателя (индикатора) </t>
  </si>
  <si>
    <t>Ед.  изм.</t>
  </si>
  <si>
    <t>Отчетный 2023 год</t>
  </si>
  <si>
    <t>Текущий 2024 год</t>
  </si>
  <si>
    <t>Планируемое значение показателя по годам реализации</t>
  </si>
  <si>
    <t>Целевое значение показателя   (конечный результат) за весь период реализации программы</t>
  </si>
  <si>
    <t>2025 год</t>
  </si>
  <si>
    <t>2026 год</t>
  </si>
  <si>
    <t>2027 год</t>
  </si>
  <si>
    <t>2028 год</t>
  </si>
  <si>
    <t>Всего</t>
  </si>
  <si>
    <t>в том числе на 01.07</t>
  </si>
  <si>
    <t>Муниципальная программа «Развитие системы образования МО «Городской округ город Астрахань»</t>
  </si>
  <si>
    <r>
      <rPr>
        <b/>
        <sz val="8.5"/>
        <rFont val="Times New Roman"/>
        <family val="1"/>
        <charset val="204"/>
      </rPr>
      <t>Цель 1</t>
    </r>
    <r>
      <rPr>
        <sz val="8.5"/>
        <rFont val="Times New Roman"/>
        <family val="1"/>
        <charset val="204"/>
      </rPr>
      <t>. Повышение степени доступности качественного образования на территории муниципального образования «Городской округ город Астрахань» и позитивной социализации обучающихся в соответствии с меняющимися запросами личности, общества, государства и задачами социально-экономического развития города, региона, Российской Федерации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</si>
  <si>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 xml:space="preserve">Доля обучающихся, которым созданы условия для обучения в соответствии с основными современными требованиями, в общей численности обучающихся                                                                                                                                                                          </t>
    </r>
  </si>
  <si>
    <t>%</t>
  </si>
  <si>
    <t>х</t>
  </si>
  <si>
    <r>
      <rPr>
        <b/>
        <sz val="8.5"/>
        <rFont val="Times New Roman"/>
        <family val="1"/>
        <charset val="204"/>
      </rPr>
      <t>Основное мероприятие.</t>
    </r>
    <r>
      <rPr>
        <sz val="8.5"/>
        <rFont val="Times New Roman"/>
        <family val="1"/>
        <charset val="204"/>
      </rPr>
      <t xml:space="preserve"> Обеспечение эффективности управления в муниципальной системе образования</t>
    </r>
  </si>
  <si>
    <t xml:space="preserve">Управление образования администрации МО «Городской округ город Астрахань» </t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</si>
  <si>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образовательных организаций, исполнивших муниципальные задания в полном объеме   </t>
    </r>
  </si>
  <si>
    <r>
      <rPr>
        <b/>
        <sz val="8.5"/>
        <rFont val="Times New Roman"/>
        <family val="1"/>
        <charset val="204"/>
      </rPr>
      <t xml:space="preserve">Мероприятие 1. </t>
    </r>
    <r>
      <rPr>
        <sz val="8.5"/>
        <rFont val="Times New Roman"/>
        <family val="1"/>
        <charset val="204"/>
      </rPr>
      <t>Создание организационно-методических условий для исполнения муниципального задания подведомственными организациями и повышения качества оказываемых услуг</t>
    </r>
  </si>
  <si>
    <t>Управление образования администрации МО «Городской округ город Астрахань»</t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</si>
  <si>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Доля аккредитованных муниципальных организаций общего образования от общего количества общеобразовательных организаций</t>
    </r>
  </si>
  <si>
    <r>
      <rPr>
        <b/>
        <sz val="8.5"/>
        <rFont val="Times New Roman"/>
        <family val="1"/>
        <charset val="204"/>
      </rPr>
      <t>Задача. 1.1.</t>
    </r>
    <r>
      <rPr>
        <sz val="8.5"/>
        <rFont val="Times New Roman"/>
        <family val="1"/>
        <charset val="204"/>
      </rPr>
      <t xml:space="preserve"> Создание условий для обеспечения доступного качественного дошкольного, общего и дополнительного образования 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</si>
  <si>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муниципальных общеобразовательных организаций, соответствующих современным требованиям обучения, в общем количестве муниципальных общеобразовательных организаций
</t>
    </r>
  </si>
  <si>
    <r>
      <rPr>
        <b/>
        <sz val="8.5"/>
        <rFont val="Times New Roman"/>
        <family val="1"/>
        <charset val="204"/>
      </rPr>
      <t xml:space="preserve">Показатель 2. </t>
    </r>
    <r>
      <rPr>
        <sz val="8.5"/>
        <rFont val="Times New Roman"/>
        <family val="1"/>
        <charset val="204"/>
      </rPr>
      <t xml:space="preserve">Доля численности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 и численности детей в возрасте от 3 до 7 лет, находящихся в очереди на получение в текущем году дошкольного образования.
</t>
    </r>
  </si>
  <si>
    <r>
      <rPr>
        <b/>
        <sz val="8.5"/>
        <rFont val="Times New Roman"/>
        <family val="1"/>
        <charset val="204"/>
      </rPr>
      <t xml:space="preserve">Показатель 3. </t>
    </r>
    <r>
      <rPr>
        <sz val="8.5"/>
        <rFont val="Times New Roman"/>
        <family val="1"/>
        <charset val="204"/>
      </rPr>
      <t xml:space="preserve">Количество детей в возрасте 5-18 лет, получающих услуги по дополнительному образованию в муниципальных организациях дополнительного образования, подведомственных управлению образования  </t>
    </r>
  </si>
  <si>
    <t>чел.</t>
  </si>
  <si>
    <r>
      <rPr>
        <b/>
        <sz val="8.5"/>
        <color indexed="8"/>
        <rFont val="Times New Roman"/>
        <family val="1"/>
        <charset val="204"/>
      </rPr>
      <t xml:space="preserve">Задача 1.2. </t>
    </r>
    <r>
      <rPr>
        <sz val="8.5"/>
        <color indexed="8"/>
        <rFont val="Times New Roman"/>
        <family val="1"/>
        <charset val="204"/>
      </rPr>
      <t xml:space="preserve"> Создание необходимых условий для повышения качества образования, обеспечение безопасных условий осуществления образовательного процесса, сохранение жизни и здоровья обучающихся и педагогов, снижение эксплуатационных затрат на техническое обслуживание</t>
    </r>
  </si>
  <si>
    <r>
      <rPr>
        <b/>
        <sz val="8.5"/>
        <rFont val="Times New Roman"/>
        <family val="1"/>
        <charset val="204"/>
      </rPr>
      <t>Показатель 1</t>
    </r>
    <r>
      <rPr>
        <sz val="8.5"/>
        <rFont val="Times New Roman"/>
        <family val="1"/>
        <charset val="204"/>
      </rPr>
      <t>. Доля организаций образования и спорта администрации муниципального образования «Городской округ город Астрахань», в которых проведены мероприятия по обеспечению безопасных условий образовательного процесса, в общем количестве муниципальных образовательных организаций</t>
    </r>
  </si>
  <si>
    <r>
      <rPr>
        <b/>
        <sz val="8.5"/>
        <rFont val="Times New Roman"/>
        <family val="1"/>
        <charset val="204"/>
      </rPr>
      <t xml:space="preserve">Задача 1.3. </t>
    </r>
    <r>
      <rPr>
        <sz val="8.5"/>
        <rFont val="Times New Roman"/>
        <family val="1"/>
        <charset val="204"/>
      </rPr>
      <t>Повышение уровня обеспеченности населения МО «Городской округ город Астрахань» объектами образования</t>
    </r>
  </si>
  <si>
    <t>Управление по капитальному строительству администрации муниципального образования «Городской округ город Астрахань»</t>
  </si>
  <si>
    <r>
      <rPr>
        <b/>
        <sz val="8.5"/>
        <color indexed="8"/>
        <rFont val="Times New Roman"/>
        <family val="1"/>
        <charset val="204"/>
      </rPr>
      <t xml:space="preserve">Показатель 1. </t>
    </r>
    <r>
      <rPr>
        <sz val="8.5"/>
        <color indexed="8"/>
        <rFont val="Times New Roman"/>
        <family val="1"/>
        <charset val="204"/>
      </rPr>
      <t>Степень реализации задач Подпрограммы 3</t>
    </r>
  </si>
  <si>
    <t>-</t>
  </si>
  <si>
    <r>
      <rPr>
        <b/>
        <sz val="8.5"/>
        <rFont val="Times New Roman"/>
        <family val="1"/>
        <charset val="204"/>
      </rPr>
      <t>Задача 1.4.</t>
    </r>
    <r>
      <rPr>
        <sz val="8.5"/>
        <rFont val="Times New Roman"/>
        <family val="1"/>
        <charset val="204"/>
      </rPr>
      <t xml:space="preserve">  Профилактика правонарушений среди обучающихся в муниципальном образовании «Городской округ город Астрахань»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</si>
  <si>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обучающихся, вовлеченных в профилактические мероприятия, направленные на сокращение уровня правонарушений и преступлений среди обучающихся, по отношению к общему количеству обучающихся </t>
    </r>
  </si>
  <si>
    <r>
      <rPr>
        <b/>
        <sz val="8.5"/>
        <rFont val="Times New Roman"/>
        <family val="1"/>
        <charset val="204"/>
      </rPr>
      <t>Задача 1.5.</t>
    </r>
    <r>
      <rPr>
        <sz val="8.5"/>
        <rFont val="Times New Roman"/>
        <family val="1"/>
        <charset val="204"/>
      </rPr>
      <t xml:space="preserve"> Сохранение и укрепление состояния здоровья детей и подростков посредством создания безопасных условий для организации охраны здоровья обучающихся в муниципальных образовательных организациях города Астрахани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</si>
  <si>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муниципальных образовательных организаций города Астрахани, медицинские помещения которых оснащены медицинским оборудованием, мебелью, оргтехникой и медицинскими изделиями в общем количестве муниципальных образовательных организаций города Астрахани</t>
    </r>
  </si>
  <si>
    <r>
      <rPr>
        <b/>
        <sz val="8.5"/>
        <rFont val="Times New Roman"/>
        <family val="1"/>
        <charset val="204"/>
      </rPr>
      <t>Показатель 2</t>
    </r>
    <r>
      <rPr>
        <sz val="8.5"/>
        <rFont val="Times New Roman"/>
        <family val="1"/>
        <charset val="204"/>
      </rPr>
      <t>. Доля муниципальных общеобразовательных организаций г. Астрахани, в которых созданы условия для обеспечения доступности горячего питания</t>
    </r>
  </si>
  <si>
    <r>
      <rPr>
        <b/>
        <sz val="8.5"/>
        <rFont val="Times New Roman"/>
        <family val="1"/>
        <charset val="204"/>
      </rPr>
      <t xml:space="preserve">Задача 1.6. </t>
    </r>
    <r>
      <rPr>
        <sz val="8.5"/>
        <rFont val="Times New Roman"/>
        <family val="1"/>
        <charset val="204"/>
      </rPr>
      <t>Удовлетворение потребностей детей и их родителей в качественных и социально-значимых услугах отдыха для улучшения состояния здоровья детей, проживающих на территории муниципального образования «Городской округ город Астрахань»</t>
    </r>
  </si>
  <si>
    <t>Управление образования администрации МО «Городской округ город Астрахань», управление культуры администрации МО «Город Астрахань»</t>
  </si>
  <si>
    <r>
      <rPr>
        <b/>
        <sz val="8.5"/>
        <color indexed="8"/>
        <rFont val="Times New Roman"/>
        <family val="1"/>
        <charset val="204"/>
      </rPr>
      <t xml:space="preserve">Показатель 1. </t>
    </r>
    <r>
      <rPr>
        <sz val="8.5"/>
        <color indexed="8"/>
        <rFont val="Times New Roman"/>
        <family val="1"/>
        <charset val="204"/>
      </rPr>
      <t xml:space="preserve"> Количество детей и подростков, охваченных организованными формами отдыха и досуга</t>
    </r>
  </si>
  <si>
    <t>Подпрограмма 1.«Повышение доступности и качества дошкольного, общего и дополнительного образования»</t>
  </si>
  <si>
    <r>
      <rPr>
        <b/>
        <sz val="8.5"/>
        <rFont val="Times New Roman"/>
        <family val="1"/>
        <charset val="204"/>
      </rPr>
      <t>Цель 1.</t>
    </r>
    <r>
      <rPr>
        <sz val="8.5"/>
        <rFont val="Times New Roman"/>
        <family val="1"/>
        <charset val="204"/>
      </rPr>
      <t xml:space="preserve"> Создание условий для обеспечения доступного качественного дошкольного, общего и дополнительного образования </t>
    </r>
  </si>
  <si>
    <r>
      <rPr>
        <b/>
        <sz val="8.5"/>
        <rFont val="Times New Roman"/>
        <family val="1"/>
        <charset val="204"/>
      </rPr>
      <t xml:space="preserve">Показатель 2. </t>
    </r>
    <r>
      <rPr>
        <sz val="8.5"/>
        <rFont val="Times New Roman"/>
        <family val="1"/>
        <charset val="204"/>
      </rPr>
      <t xml:space="preserve">Доля численности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 и численности детей в возрасте от 3 до 7 лет, находящихся в очереди на получение в текущем году дошкольного образования
</t>
    </r>
  </si>
  <si>
    <r>
      <rPr>
        <b/>
        <sz val="8.5"/>
        <rFont val="Times New Roman"/>
        <family val="1"/>
        <charset val="204"/>
      </rPr>
      <t xml:space="preserve">Задача 1.1. </t>
    </r>
    <r>
      <rPr>
        <sz val="8.5"/>
        <rFont val="Times New Roman"/>
        <family val="1"/>
        <charset val="204"/>
      </rPr>
      <t>Удовлетворение потребностей граждан в получении доступного и качественного дошкольного, общего и дополнительного образования с учетом индивидуальных способностей обучающихся на территории МО «Городской округ город Астрахань»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</si>
  <si>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 xml:space="preserve">Доля граждан, удовлетворенных доступностью и качеством получаемых образовательных услуг  </t>
    </r>
    <r>
      <rPr>
        <b/>
        <sz val="8.5"/>
        <rFont val="Times New Roman"/>
        <family val="1"/>
        <charset val="204"/>
      </rPr>
      <t xml:space="preserve">        </t>
    </r>
    <r>
      <rPr>
        <sz val="8.5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</t>
    </r>
  </si>
  <si>
    <r>
      <rPr>
        <b/>
        <sz val="8.5"/>
        <color indexed="8"/>
        <rFont val="Times New Roman"/>
        <family val="1"/>
        <charset val="204"/>
      </rPr>
      <t>Мероприятие 1.1.1</t>
    </r>
    <r>
      <rPr>
        <sz val="8.5"/>
        <color indexed="8"/>
        <rFont val="Times New Roman"/>
        <family val="1"/>
        <charset val="204"/>
      </rPr>
      <t>. Обеспечение деятельности подведомственных организаций</t>
    </r>
  </si>
  <si>
    <r>
      <rPr>
        <b/>
        <sz val="8.5"/>
        <color indexed="8"/>
        <rFont val="Times New Roman"/>
        <family val="1"/>
        <charset val="204"/>
      </rPr>
      <t>Показатель 1</t>
    </r>
    <r>
      <rPr>
        <sz val="8.5"/>
        <color indexed="8"/>
        <rFont val="Times New Roman"/>
        <family val="1"/>
        <charset val="204"/>
      </rPr>
      <t>. Удельный вес численности дошкольников, обучающихся по образовательным программам дошкольного образования, соответствующим требованиям стандартов дошкольного образования, в общем числе дошкольников, обучающихся по образовательным программам дошкольного образования</t>
    </r>
  </si>
  <si>
    <r>
      <rPr>
        <b/>
        <sz val="8.5"/>
        <rFont val="Times New Roman"/>
        <family val="1"/>
        <charset val="204"/>
      </rPr>
      <t xml:space="preserve">Показатель 2. </t>
    </r>
    <r>
      <rPr>
        <sz val="8.5"/>
        <rFont val="Times New Roman"/>
        <family val="1"/>
        <charset val="204"/>
      </rPr>
      <t>Доля выпускников 9 классов образовательных организаций общего образования, получивших аттестат об основном общем образовании, в общей численности обучающихся 9 классов</t>
    </r>
  </si>
  <si>
    <r>
      <rPr>
        <b/>
        <sz val="8.5"/>
        <rFont val="Times New Roman"/>
        <family val="1"/>
        <charset val="204"/>
      </rPr>
      <t>Показатель 3.</t>
    </r>
    <r>
      <rPr>
        <sz val="8.5"/>
        <rFont val="Times New Roman"/>
        <family val="1"/>
        <charset val="204"/>
      </rPr>
      <t xml:space="preserve"> Доля выпускников 11 (12) классов образовательных организаций общего образования, получивших аттестат о среднем общем образовании, в общей численности обучающихся 11(12) классов</t>
    </r>
  </si>
  <si>
    <r>
      <rPr>
        <b/>
        <sz val="8.5"/>
        <rFont val="Times New Roman"/>
        <family val="1"/>
        <charset val="204"/>
      </rPr>
      <t>Показатель 4.</t>
    </r>
    <r>
      <rPr>
        <sz val="8.5"/>
        <rFont val="Times New Roman"/>
        <family val="1"/>
        <charset val="204"/>
      </rPr>
      <t xml:space="preserve"> Доля педагогических работников общеобразовательных организаций, получивших вознаграждение за исполнение функций классного руководства, в общей численности педагогических работников данной категории</t>
    </r>
  </si>
  <si>
    <r>
      <rPr>
        <b/>
        <sz val="8.5"/>
        <rFont val="Times New Roman"/>
        <family val="1"/>
        <charset val="204"/>
      </rPr>
      <t>Мероприятие 1.1.1.1.</t>
    </r>
    <r>
      <rPr>
        <sz val="8.5"/>
        <rFont val="Times New Roman"/>
        <family val="1"/>
        <charset val="204"/>
      </rPr>
      <t xml:space="preserve"> Реализация муниципального социального заказа на оказание муниципальных услуг по отрасли социальной сферы «Образование»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</si>
  <si>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образовательных организаций, участвующих в реализации муниципального социального заказа на оказание муниципальных услуг по отрасли социальной сферы «Образование»</t>
    </r>
  </si>
  <si>
    <t>ед.</t>
  </si>
  <si>
    <r>
      <rPr>
        <b/>
        <sz val="8.5"/>
        <rFont val="Times New Roman"/>
        <family val="1"/>
        <charset val="204"/>
      </rPr>
      <t xml:space="preserve">Мероприятие 1.1.2. </t>
    </r>
    <r>
      <rPr>
        <sz val="8.5"/>
        <rFont val="Times New Roman"/>
        <family val="1"/>
        <charset val="204"/>
      </rPr>
      <t xml:space="preserve">Обеспечение содержания и развития материально-технической базы, создание безопасных условий пребывания обучающихся, воспитанников и персонала, проведение мероприятий  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</si>
  <si>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 xml:space="preserve">Количество проведенных мероприятий  </t>
    </r>
  </si>
  <si>
    <r>
      <rPr>
        <b/>
        <sz val="8.5"/>
        <rFont val="Times New Roman"/>
        <family val="1"/>
        <charset val="204"/>
      </rPr>
      <t xml:space="preserve">Мероприятие 1.1.3. </t>
    </r>
    <r>
      <rPr>
        <sz val="8.5"/>
        <rFont val="Times New Roman"/>
        <family val="1"/>
        <charset val="204"/>
      </rPr>
      <t xml:space="preserve">Оптимизация сети муниципальных образовательных учреждений 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</si>
  <si>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учреждений, в которых проведены мероприятия по оптимизации расходов</t>
    </r>
    <r>
      <rPr>
        <sz val="8.5"/>
        <color rgb="FFFF0000"/>
        <rFont val="Times New Roman"/>
        <family val="1"/>
        <charset val="204"/>
      </rPr>
      <t xml:space="preserve"> </t>
    </r>
  </si>
  <si>
    <r>
      <rPr>
        <b/>
        <sz val="8.5"/>
        <rFont val="Times New Roman"/>
        <family val="1"/>
        <charset val="204"/>
      </rPr>
      <t xml:space="preserve">Показатель 2. </t>
    </r>
    <r>
      <rPr>
        <sz val="8.5"/>
        <rFont val="Times New Roman"/>
        <family val="1"/>
        <charset val="204"/>
      </rPr>
      <t>Количество учреждений, участвующих в оптимизации сети</t>
    </r>
  </si>
  <si>
    <t>ед</t>
  </si>
  <si>
    <r>
      <rPr>
        <b/>
        <sz val="8.5"/>
        <rFont val="Times New Roman"/>
        <family val="1"/>
        <charset val="204"/>
      </rPr>
      <t xml:space="preserve"> Мероприятие 1.1.6. </t>
    </r>
    <r>
      <rPr>
        <sz val="8.5"/>
        <rFont val="Times New Roman"/>
        <family val="1"/>
        <charset val="204"/>
      </rPr>
      <t>Расходы на частичное доведение размера средней заработной платы педагогических работников муниципальных образовательных организаций дополнительного образования детей в целях реализации Указа Президента РФ от 01.06.2012 №761 "О национальной стратегии действий в интересах детей на 2012-2017 гг."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</si>
  <si>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Среднемесячная заработная плата педагогических работников муниципальных образовательных организаций дополнительного образования детей муниципального образования «Городской округ город Астрахань»</t>
    </r>
  </si>
  <si>
    <t>руб.</t>
  </si>
  <si>
    <t>Миляева</t>
  </si>
  <si>
    <r>
      <rPr>
        <b/>
        <sz val="8.5"/>
        <rFont val="Times New Roman"/>
        <family val="1"/>
        <charset val="204"/>
      </rPr>
      <t xml:space="preserve">Мероприятие 1.1.7. </t>
    </r>
    <r>
      <rPr>
        <sz val="8.5"/>
        <rFont val="Times New Roman"/>
        <family val="1"/>
        <charset val="204"/>
      </rPr>
      <t>Создание дополнительных мест в действующей сети муниципальных образовательных организаций</t>
    </r>
  </si>
  <si>
    <r>
      <rPr>
        <b/>
        <sz val="8.5"/>
        <rFont val="Times New Roman"/>
        <family val="1"/>
        <charset val="204"/>
      </rPr>
      <t xml:space="preserve">Показатель1.  </t>
    </r>
    <r>
      <rPr>
        <sz val="8.5"/>
        <rFont val="Times New Roman"/>
        <family val="1"/>
        <charset val="204"/>
      </rPr>
      <t xml:space="preserve">Количество образовательных учреждений в которых проведено оснащение новых мест для обучающихся, воспитанников  </t>
    </r>
  </si>
  <si>
    <r>
      <rPr>
        <b/>
        <sz val="8.5"/>
        <rFont val="Times New Roman"/>
        <family val="1"/>
        <charset val="204"/>
      </rPr>
      <t>Мероприятие 1.1.8.</t>
    </r>
    <r>
      <rPr>
        <sz val="8.5"/>
        <rFont val="Times New Roman"/>
        <family val="1"/>
        <charset val="204"/>
      </rPr>
      <t xml:space="preserve"> Оснащение средствами обучения и воспитания зданий муниципальных общеобразовательных организаций</t>
    </r>
  </si>
  <si>
    <r>
      <rPr>
        <b/>
        <sz val="8.5"/>
        <rFont val="Times New Roman"/>
        <family val="1"/>
        <charset val="204"/>
      </rPr>
      <t xml:space="preserve">Показатель1.  </t>
    </r>
    <r>
      <rPr>
        <sz val="8.5"/>
        <rFont val="Times New Roman"/>
        <family val="1"/>
        <charset val="204"/>
      </rPr>
      <t xml:space="preserve">Количество общеобразовательных учреждений, в которых проведено оснащение средствами обучения и воспитания
</t>
    </r>
  </si>
  <si>
    <r>
      <rPr>
        <b/>
        <sz val="8.5"/>
        <rFont val="Times New Roman"/>
        <family val="1"/>
        <charset val="204"/>
      </rPr>
      <t>Мероприятие 1.1.9.</t>
    </r>
    <r>
      <rPr>
        <sz val="8.5"/>
        <rFont val="Times New Roman"/>
        <family val="1"/>
        <charset val="204"/>
      </rPr>
      <t xml:space="preserve">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в рамках регионального проекта «Успех каждого ребенка (Астраханскоя область)» в рамках федерального проекта «Успех каждого ребенка» 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</si>
  <si>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образовательных организаций, в которых  обновлена материально-техническая база для занятий детей физической культурой и спортом</t>
    </r>
  </si>
  <si>
    <r>
      <rPr>
        <b/>
        <sz val="8.5"/>
        <rFont val="Times New Roman"/>
        <family val="1"/>
        <charset val="204"/>
      </rPr>
      <t>Мероприятие 1.1.10.</t>
    </r>
    <r>
      <rPr>
        <sz val="8.5"/>
        <rFont val="Times New Roman"/>
        <family val="1"/>
        <charset val="204"/>
      </rPr>
      <t xml:space="preserve"> Оснащение средствами обучения и воспитания зданий муниципальных образовательных организаций, осуществляющих образовательную деятельность по образовательным программам дошкольного образования</t>
    </r>
  </si>
  <si>
    <r>
      <rPr>
        <b/>
        <sz val="8.5"/>
        <rFont val="Times New Roman"/>
        <family val="1"/>
        <charset val="204"/>
      </rPr>
      <t xml:space="preserve">Показатель1.  </t>
    </r>
    <r>
      <rPr>
        <sz val="8.5"/>
        <rFont val="Times New Roman"/>
        <family val="1"/>
        <charset val="204"/>
      </rPr>
      <t xml:space="preserve">Количество образовательных организаций, в которых проведено оснащение средствами обучения и воспитания
</t>
    </r>
  </si>
  <si>
    <t>2025 - Лицей 1, 2026 - Гимназия 1</t>
  </si>
  <si>
    <t>Подпрограмма 2. «Приведение зданий и прилегающих территорий учреждений образования и спорта администрации муниципального образования «Городской округ город Астрахань» в соответствие с требованиями строительных норм и правил, пожарной, антитеррористической и санитарно-эпидемиологической безопасности»</t>
  </si>
  <si>
    <r>
      <rPr>
        <b/>
        <sz val="8.5"/>
        <color indexed="8"/>
        <rFont val="Times New Roman"/>
        <family val="1"/>
        <charset val="204"/>
      </rPr>
      <t xml:space="preserve">Цель 1. </t>
    </r>
    <r>
      <rPr>
        <sz val="8.5"/>
        <color indexed="8"/>
        <rFont val="Times New Roman"/>
        <family val="1"/>
        <charset val="204"/>
      </rPr>
      <t xml:space="preserve"> Создание необходимых условий для повышения качества образования, обеспечение безопасных условий осуществления образовательного процесса, сохранение жизни и здоровья обучающихся и педагогов, снижение эксплуатационных затрат на техническое обслуживание</t>
    </r>
  </si>
  <si>
    <t xml:space="preserve">Управление образования администрации МО «Городской округ город Астрахань», (МБОУ г. Астрахани)
</t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</si>
  <si>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Доля организаций образования и спорта администрации муниципального образования «Городской округ город Астрахань», в которых проведены мероприятия по обеспечению безопасных условий образовательного процесса, в общем количестве муниципальных образовательных организаций</t>
    </r>
  </si>
  <si>
    <r>
      <rPr>
        <b/>
        <sz val="8.5"/>
        <color indexed="8"/>
        <rFont val="Times New Roman"/>
        <family val="1"/>
        <charset val="204"/>
      </rPr>
      <t>Задача 1.1.</t>
    </r>
    <r>
      <rPr>
        <sz val="8.5"/>
        <color indexed="8"/>
        <rFont val="Times New Roman"/>
        <family val="1"/>
        <charset val="204"/>
      </rPr>
      <t xml:space="preserve">  Приведение зданий и прилегающих территорий в учреждениях образования и спорта администрации муниципального образования «Городской округ город Астрахань» в соответствие с требованиями строительных и санитарных норм и правил, создание безопасной, функционально и эстетически привлекательной образовательной среды для обучающихся. </t>
    </r>
  </si>
  <si>
    <t xml:space="preserve">Управление образования администрации МО «Городской округ город Астрахань»», (МБОУ г. Астрахани)
</t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</si>
  <si>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Доля организаций образования и спорта администрации муниципального образования «Городской округ город Астрахань», в которых проведены мероприятия по приведению в соответствие с требованиями действующих СНиП, в общем количестве муниципальных образовательных организаций</t>
    </r>
  </si>
  <si>
    <r>
      <rPr>
        <b/>
        <sz val="8.5"/>
        <rFont val="Times New Roman"/>
        <family val="1"/>
        <charset val="204"/>
      </rPr>
      <t>Мероприятие 1.1.1</t>
    </r>
    <r>
      <rPr>
        <sz val="8.5"/>
        <rFont val="Times New Roman"/>
        <family val="1"/>
        <charset val="204"/>
      </rPr>
      <t xml:space="preserve">. Проведение текущего ремонта и благоустройство прилегающих территорий учреждений образования и спорта администрации муниципального образования «Городской округ город Астрахань»  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</si>
  <si>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 xml:space="preserve"> Количество учреждений образования и спорта администрации муниципального образования «Городской округ город Астрахань», здания которых приведены в соответствие с требованиями действующих СНиП </t>
    </r>
  </si>
  <si>
    <t xml:space="preserve">ед.   </t>
  </si>
  <si>
    <r>
      <rPr>
        <b/>
        <sz val="8.5"/>
        <rFont val="Times New Roman"/>
        <family val="1"/>
        <charset val="204"/>
      </rPr>
      <t xml:space="preserve">Мероприятие 1.1.2. </t>
    </r>
    <r>
      <rPr>
        <sz val="8.5"/>
        <rFont val="Times New Roman"/>
        <family val="1"/>
        <charset val="204"/>
      </rPr>
      <t xml:space="preserve">Обеспечение пожарной, антитеррористической, санитарно-эпидемиологической безопасности и доступности в учреждениях образования и спорта администрации муниципального образования «Городской округ город Астрахань»  </t>
    </r>
  </si>
  <si>
    <t>Управление образования администрации МО «Городской округ город Астрахань», (МБОУ г. Астрахани)</t>
  </si>
  <si>
    <r>
      <rPr>
        <b/>
        <sz val="8.5"/>
        <color indexed="8"/>
        <rFont val="Times New Roman"/>
        <family val="1"/>
        <charset val="204"/>
      </rPr>
      <t xml:space="preserve">Показатель 1. </t>
    </r>
    <r>
      <rPr>
        <sz val="8.5"/>
        <color indexed="8"/>
        <rFont val="Times New Roman"/>
        <family val="1"/>
        <charset val="204"/>
      </rPr>
      <t>Количество учреждений образования и спорта администрации муниципального образования «Городской округ город Астрахань», здания которых приведены в соответствие с требованиями пожарной, санитарно-эпидемиологической безопасности и доступности</t>
    </r>
  </si>
  <si>
    <r>
      <rPr>
        <b/>
        <sz val="8.5"/>
        <rFont val="Times New Roman"/>
        <family val="1"/>
        <charset val="204"/>
      </rPr>
      <t>Мероприятие 1.1.3.</t>
    </r>
    <r>
      <rPr>
        <sz val="8.5"/>
        <rFont val="Times New Roman"/>
        <family val="1"/>
        <charset val="204"/>
      </rPr>
      <t xml:space="preserve"> Мероприятия по совершенствованию существующей инфраструктуры организаций образования и спорта</t>
    </r>
  </si>
  <si>
    <r>
      <rPr>
        <b/>
        <sz val="8.5"/>
        <color indexed="8"/>
        <rFont val="Times New Roman"/>
        <family val="1"/>
        <charset val="204"/>
      </rPr>
      <t xml:space="preserve">Показатель 1. </t>
    </r>
    <r>
      <rPr>
        <sz val="8.5"/>
        <color indexed="8"/>
        <rFont val="Times New Roman"/>
        <family val="1"/>
        <charset val="204"/>
      </rPr>
      <t>Количество организаций образования и спорта, в которых реализованы мероприятия, направленные на модернизацию существующей инфраструктуры</t>
    </r>
  </si>
  <si>
    <r>
      <rPr>
        <b/>
        <sz val="8.5"/>
        <rFont val="Times New Roman"/>
        <family val="1"/>
        <charset val="204"/>
      </rPr>
      <t>Мероприятие 1.1.4.</t>
    </r>
    <r>
      <rPr>
        <sz val="8.5"/>
        <rFont val="Times New Roman"/>
        <family val="1"/>
        <charset val="204"/>
      </rPr>
      <t xml:space="preserve"> Проведение мероприятий по модернизации системы электроснабжения зданий муниципальных общеобразовательных организаций в рамках регионального проекта "Совершенствование системы образования в Астраханской области" 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</si>
  <si>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Количество объектов образования администрации муниципального образования «Городской округ город Астрахань», в которых проведены мероприятия по модернизации системы электроснабжения зданий муниципальных общеобразовательных организаций </t>
    </r>
  </si>
  <si>
    <r>
      <rPr>
        <b/>
        <sz val="8.5"/>
        <rFont val="Times New Roman"/>
        <family val="1"/>
        <charset val="204"/>
      </rPr>
      <t>Цель 1.</t>
    </r>
    <r>
      <rPr>
        <sz val="8.5"/>
        <rFont val="Times New Roman"/>
        <family val="1"/>
        <charset val="204"/>
      </rPr>
      <t xml:space="preserve"> Повышение уровня обеспеченности населения МО «Городской округ город Астрахань» объектами образования</t>
    </r>
  </si>
  <si>
    <r>
      <rPr>
        <b/>
        <sz val="8.5"/>
        <color indexed="8"/>
        <rFont val="Times New Roman"/>
        <family val="1"/>
        <charset val="204"/>
      </rPr>
      <t>Задача 1.1.</t>
    </r>
    <r>
      <rPr>
        <sz val="8.5"/>
        <color indexed="8"/>
        <rFont val="Times New Roman"/>
        <family val="1"/>
        <charset val="204"/>
      </rPr>
      <t xml:space="preserve"> Развитие сети образовательных организаций города и создание соответствующих нормативам условий пребывания для обучающихся и воспитанников в образовательных организациях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</si>
  <si>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вновь построенных муниципальных образовательных организаций</t>
    </r>
  </si>
  <si>
    <t>ед. (мест)</t>
  </si>
  <si>
    <t>1 (1000)</t>
  </si>
  <si>
    <r>
      <rPr>
        <b/>
        <sz val="8.5"/>
        <rFont val="Times New Roman"/>
        <family val="1"/>
        <charset val="204"/>
      </rPr>
      <t xml:space="preserve">Показатель 2. </t>
    </r>
    <r>
      <rPr>
        <sz val="8.5"/>
        <rFont val="Times New Roman"/>
        <family val="1"/>
        <charset val="204"/>
      </rPr>
      <t>Доля объектов образования, в которых проведен капитальный ремонт, реконструкция, от общего количества запланированных на год</t>
    </r>
  </si>
  <si>
    <r>
      <rPr>
        <b/>
        <sz val="8.5"/>
        <rFont val="Times New Roman"/>
        <family val="1"/>
        <charset val="204"/>
      </rPr>
      <t>Мероприятие 1.1.1.</t>
    </r>
    <r>
      <rPr>
        <sz val="8.5"/>
        <rFont val="Times New Roman"/>
        <family val="1"/>
        <charset val="204"/>
      </rPr>
      <t xml:space="preserve"> Строительство школы на 1000 учащихся в границах пер. 2-й Железнодорожный, улиц 8-я Железнодорожная, Пражской, Румынской в Ленинском районе г. Астрахани</t>
    </r>
  </si>
  <si>
    <r>
      <rPr>
        <b/>
        <sz val="8.5"/>
        <color indexed="8"/>
        <rFont val="Times New Roman"/>
        <family val="1"/>
        <charset val="204"/>
      </rPr>
      <t>Показатель 1.</t>
    </r>
    <r>
      <rPr>
        <sz val="8.5"/>
        <color indexed="8"/>
        <rFont val="Times New Roman"/>
        <family val="1"/>
        <charset val="204"/>
      </rPr>
      <t xml:space="preserve"> Количество введенных новых мест в муниципальных образовательных организациях </t>
    </r>
  </si>
  <si>
    <r>
      <rPr>
        <b/>
        <sz val="8.5"/>
        <rFont val="Times New Roman"/>
        <family val="1"/>
        <charset val="204"/>
      </rPr>
      <t xml:space="preserve">Мероприятие 1.1.2. </t>
    </r>
    <r>
      <rPr>
        <sz val="8.5"/>
        <rFont val="Times New Roman"/>
        <family val="1"/>
        <charset val="204"/>
      </rPr>
      <t xml:space="preserve">Проектирование, строительство и ввод в эксплуатацию объекта капитального строительства </t>
    </r>
    <r>
      <rPr>
        <b/>
        <sz val="8.5"/>
        <rFont val="Times New Roman"/>
        <family val="1"/>
        <charset val="204"/>
      </rPr>
      <t>«</t>
    </r>
    <r>
      <rPr>
        <sz val="8.5"/>
        <rFont val="Times New Roman"/>
        <family val="1"/>
        <charset val="204"/>
      </rPr>
      <t>Строительство дошкольного образовательного учреждения на 330 мест по ул. 8-я Железнодорожная в Ленинском районе г. Астрахани»</t>
    </r>
  </si>
  <si>
    <r>
      <rPr>
        <b/>
        <sz val="8.5"/>
        <color indexed="8"/>
        <rFont val="Times New Roman"/>
        <family val="1"/>
        <charset val="204"/>
      </rPr>
      <t>Показатель 1.</t>
    </r>
    <r>
      <rPr>
        <sz val="8.5"/>
        <color indexed="8"/>
        <rFont val="Times New Roman"/>
        <family val="1"/>
        <charset val="204"/>
      </rPr>
      <t xml:space="preserve"> Количество введенных новых мест в муниципальных дошкольных образовательных организациях</t>
    </r>
  </si>
  <si>
    <r>
      <rPr>
        <b/>
        <sz val="8.5"/>
        <rFont val="Times New Roman"/>
        <family val="1"/>
        <charset val="204"/>
      </rPr>
      <t xml:space="preserve">Мероприятие 1.1.3. </t>
    </r>
    <r>
      <rPr>
        <sz val="8.5"/>
        <rFont val="Times New Roman"/>
        <family val="1"/>
        <charset val="204"/>
      </rPr>
      <t>Капитальный ремонт, ремонт муниципальных образовательных организаций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</si>
  <si>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отремонтированных объектов образования</t>
    </r>
  </si>
  <si>
    <r>
      <rPr>
        <b/>
        <sz val="8.5"/>
        <rFont val="Times New Roman"/>
        <family val="1"/>
        <charset val="204"/>
      </rPr>
      <t>Мероприятие 1.1.4.</t>
    </r>
    <r>
      <rPr>
        <sz val="8.5"/>
        <rFont val="Times New Roman"/>
        <family val="1"/>
        <charset val="204"/>
      </rPr>
      <t xml:space="preserve"> Строительство средней общеобразовательной школы на 1000 учащихся по адресу: г. Астрахань, ул. Н. Островского, 131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</si>
  <si>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введенных новых мест в муниципальных образовательных организациях</t>
    </r>
  </si>
  <si>
    <r>
      <rPr>
        <b/>
        <sz val="8.5"/>
        <rFont val="Times New Roman"/>
        <family val="1"/>
        <charset val="204"/>
      </rPr>
      <t>Мероприятие 1.1.5.</t>
    </r>
    <r>
      <rPr>
        <sz val="8.5"/>
        <rFont val="Times New Roman"/>
        <family val="1"/>
        <charset val="204"/>
      </rPr>
      <t xml:space="preserve"> Реконструкция муниципальных образовательных организаций (в том числе разработка ПСД)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</si>
  <si>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реконструированных объектов образования (количество разработанных проектов)</t>
    </r>
  </si>
  <si>
    <r>
      <rPr>
        <b/>
        <sz val="8.5"/>
        <rFont val="Times New Roman"/>
        <family val="1"/>
        <charset val="204"/>
      </rPr>
      <t>Мероприятие 1.1.6.</t>
    </r>
    <r>
      <rPr>
        <sz val="8.5"/>
        <rFont val="Times New Roman"/>
        <family val="1"/>
        <charset val="204"/>
      </rPr>
      <t xml:space="preserve"> Капитальный ремонт здания МБОУ МО г. Астрахани «СОШ № 32» по адресу: г. Астрахань, ул. Марфинская, строение 21</t>
    </r>
  </si>
  <si>
    <r>
      <rPr>
        <b/>
        <sz val="8.5"/>
        <rFont val="Times New Roman"/>
        <family val="1"/>
        <charset val="204"/>
      </rPr>
      <t>Показатель 1. К</t>
    </r>
    <r>
      <rPr>
        <sz val="8.5"/>
        <rFont val="Times New Roman"/>
        <family val="1"/>
        <charset val="204"/>
      </rPr>
      <t>оличество отремонтированных объектов образования</t>
    </r>
  </si>
  <si>
    <r>
      <rPr>
        <b/>
        <sz val="8.5"/>
        <color theme="1"/>
        <rFont val="Times New Roman"/>
        <family val="1"/>
        <charset val="204"/>
      </rPr>
      <t>Мероприятие 1.1.7.</t>
    </r>
    <r>
      <rPr>
        <sz val="8.5"/>
        <color theme="1"/>
        <rFont val="Times New Roman"/>
        <family val="1"/>
        <charset val="204"/>
      </rPr>
      <t xml:space="preserve"> Капитальный ремонт здания МБОУ МО г. Астрахани «СОШ № 12» по адресу: г. Астрахань, ул. Валерии Барсовой, 8, корп. 1</t>
    </r>
  </si>
  <si>
    <r>
      <rPr>
        <b/>
        <sz val="8.5"/>
        <rFont val="Times New Roman"/>
        <family val="1"/>
        <charset val="204"/>
      </rPr>
      <t>Мероприятие 1.1.8.</t>
    </r>
    <r>
      <rPr>
        <sz val="8.5"/>
        <rFont val="Times New Roman"/>
        <family val="1"/>
        <charset val="204"/>
      </rPr>
      <t xml:space="preserve"> Капитальный ремонт здания МБОУ г. Астрахани "Лицей № 1" (обособленное подразделение) по адресу: г. Астрахань, ул. Ленина, 17</t>
    </r>
  </si>
  <si>
    <r>
      <rPr>
        <b/>
        <sz val="8.5"/>
        <color theme="1"/>
        <rFont val="Times New Roman"/>
        <family val="1"/>
        <charset val="204"/>
      </rPr>
      <t xml:space="preserve">Мероприятие 1.1.9. </t>
    </r>
    <r>
      <rPr>
        <sz val="8.5"/>
        <color theme="1"/>
        <rFont val="Times New Roman"/>
        <family val="1"/>
        <charset val="204"/>
      </rPr>
      <t xml:space="preserve">Капитальный ремонт здания МБОУ г. Астрахани "Гимназия № 1" (обособленное подразделение) по адресу: г. Астрахань, ул. Комсомольская Набережная, 12 а </t>
    </r>
  </si>
  <si>
    <r>
      <rPr>
        <b/>
        <sz val="8.5"/>
        <color theme="1"/>
        <rFont val="Times New Roman"/>
        <family val="1"/>
        <charset val="204"/>
      </rPr>
      <t>Мероприятие 1.1.10.</t>
    </r>
    <r>
      <rPr>
        <sz val="8.5"/>
        <color theme="1"/>
        <rFont val="Times New Roman"/>
        <family val="1"/>
        <charset val="204"/>
      </rPr>
      <t xml:space="preserve"> Капитальный ремонт здания МБОУ г. Астрахани "СОШ № 66" по адресу: г. Астрахань, ул. Космонавта В. Комарова, 53)</t>
    </r>
  </si>
  <si>
    <r>
      <rPr>
        <b/>
        <sz val="8.5"/>
        <color theme="1"/>
        <rFont val="Times New Roman"/>
        <family val="1"/>
        <charset val="204"/>
      </rPr>
      <t>Показатель 1.</t>
    </r>
    <r>
      <rPr>
        <sz val="8.5"/>
        <color theme="1"/>
        <rFont val="Times New Roman"/>
        <family val="1"/>
        <charset val="204"/>
      </rPr>
      <t xml:space="preserve"> Количество отремонтированных объектов образования</t>
    </r>
  </si>
  <si>
    <t>Подпрограмма 4. Психофизическая безопасность детей и подростков</t>
  </si>
  <si>
    <r>
      <rPr>
        <b/>
        <sz val="8.5"/>
        <rFont val="Times New Roman"/>
        <family val="1"/>
        <charset val="204"/>
      </rPr>
      <t>Цель 1.</t>
    </r>
    <r>
      <rPr>
        <sz val="8.5"/>
        <rFont val="Times New Roman"/>
        <family val="1"/>
        <charset val="204"/>
      </rPr>
      <t xml:space="preserve">  Профилактика правонарушений среди обучающихся в муниципальном образовании «Городской округ город Астрахань»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</si>
  <si>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 xml:space="preserve">Доля обучающихся, вовлеченных в профилактические мероприятия, направленные на сокращение уровня правонарушений и преступлений среди обучающихся, по отношению к общему количеству обучающихся </t>
    </r>
  </si>
  <si>
    <r>
      <rPr>
        <b/>
        <sz val="8.5"/>
        <rFont val="Times New Roman"/>
        <family val="1"/>
        <charset val="204"/>
      </rPr>
      <t>Задача 1.1</t>
    </r>
    <r>
      <rPr>
        <sz val="8.5"/>
        <rFont val="Times New Roman"/>
        <family val="1"/>
        <charset val="204"/>
      </rPr>
      <t>. Предупреждение безнадзорности, беспризорности, правонарушений и антиобщественных действий обучающихся, выявление и устранение причин и условий, способствующих этому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</si>
  <si>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обучающихся муниципальных образовательных организаций, не посещающих или систематически пропускающих учебные занятия без уважительной причины, по отношению к общему количеству обучающихся</t>
    </r>
  </si>
  <si>
    <r>
      <rPr>
        <b/>
        <sz val="8.5"/>
        <rFont val="Times New Roman"/>
        <family val="1"/>
        <charset val="204"/>
      </rPr>
      <t>Мероприятие 1.1.1</t>
    </r>
    <r>
      <rPr>
        <sz val="8.5"/>
        <rFont val="Times New Roman"/>
        <family val="1"/>
        <charset val="204"/>
      </rPr>
      <t>. Реализация и внедрение мер по сокращению уровня правонарушений и преступлений среди обучающихся образовательных организаций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</si>
  <si>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обучающихся  муниципальных образовательных организаций, совершивших правонарушения и преступления, по отношению к общему количеству обучающихся</t>
    </r>
  </si>
  <si>
    <r>
      <rPr>
        <b/>
        <sz val="8.5"/>
        <rFont val="Times New Roman"/>
        <family val="1"/>
        <charset val="204"/>
      </rPr>
      <t xml:space="preserve">Показатель 2. </t>
    </r>
    <r>
      <rPr>
        <sz val="8.5"/>
        <rFont val="Times New Roman"/>
        <family val="1"/>
        <charset val="204"/>
      </rPr>
      <t>Доля родителей обучающихся, вовлеченных в профилактические мероприятия, направленные на сокращение уровня правонарушений и преступлений среди обучающихся, по отношению к общему количеству родителей обучающихся</t>
    </r>
  </si>
  <si>
    <r>
      <rPr>
        <b/>
        <sz val="8.5"/>
        <rFont val="Times New Roman"/>
        <family val="1"/>
        <charset val="204"/>
      </rPr>
      <t xml:space="preserve">Задача 1.2. </t>
    </r>
    <r>
      <rPr>
        <sz val="8.5"/>
        <rFont val="Times New Roman"/>
        <family val="1"/>
        <charset val="204"/>
      </rPr>
      <t xml:space="preserve"> Организация профилактической работы в муниципальных образовательных организациях города Астрахани по пропаганде здорового образа жизни, вреда курения, алкоголизма и наркотиков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</si>
  <si>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обучающихся, принимающих участие в мероприятиях по пропаганде здорового образа жизни, по отношению к общему количеству обучающихся</t>
    </r>
  </si>
  <si>
    <r>
      <rPr>
        <b/>
        <sz val="8.5"/>
        <rFont val="Times New Roman"/>
        <family val="1"/>
        <charset val="204"/>
      </rPr>
      <t>Мероприятие 1.2.1</t>
    </r>
    <r>
      <rPr>
        <sz val="8.5"/>
        <rFont val="Times New Roman"/>
        <family val="1"/>
        <charset val="204"/>
      </rPr>
      <t>.  Разработка и осуществление комплекса мероприятий, способствующих формированию здорового образа жизни и профилактике всех форм зависимостей у обучающихся образовательных организаций</t>
    </r>
  </si>
  <si>
    <r>
      <rPr>
        <b/>
        <sz val="8.5"/>
        <rFont val="Times New Roman"/>
        <family val="1"/>
        <charset val="204"/>
      </rPr>
      <t>Показатель1.</t>
    </r>
    <r>
      <rPr>
        <sz val="8.5"/>
        <rFont val="Times New Roman"/>
        <family val="1"/>
        <charset val="204"/>
      </rPr>
      <t xml:space="preserve">  Доля родителей обучающихся, вовлеченных в профилактические мероприятия, направленные на формирование здорового образа жизни и профилактику всех форм зависимостей у обучающихся по отношению к общему количеству родителей обучающихся</t>
    </r>
  </si>
  <si>
    <r>
      <rPr>
        <b/>
        <sz val="8.5"/>
        <rFont val="Times New Roman"/>
        <family val="1"/>
        <charset val="204"/>
      </rPr>
      <t>Задача 1.3.</t>
    </r>
    <r>
      <rPr>
        <sz val="8.5"/>
        <rFont val="Times New Roman"/>
        <family val="1"/>
        <charset val="204"/>
      </rPr>
      <t xml:space="preserve"> Формирование толерантного сознания и поведения, противодействие экстремизму у обучающихся 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</si>
  <si>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обучающихся, принимающих участие в профилактических мероприятиях, направленных на формирование толерантного сознания и поведения обучающихся по отношению к общему количеству обучающихся </t>
    </r>
  </si>
  <si>
    <r>
      <rPr>
        <b/>
        <sz val="8.5"/>
        <rFont val="Times New Roman"/>
        <family val="1"/>
        <charset val="204"/>
      </rPr>
      <t xml:space="preserve">Показатель 2. </t>
    </r>
    <r>
      <rPr>
        <sz val="8.5"/>
        <rFont val="Times New Roman"/>
        <family val="1"/>
        <charset val="204"/>
      </rPr>
      <t xml:space="preserve">Доля педагогов, участвующих в профилактической работе по предупреждению совершения террористических актов, от общего числа педагогов </t>
    </r>
  </si>
  <si>
    <r>
      <rPr>
        <b/>
        <sz val="8.5"/>
        <rFont val="Times New Roman"/>
        <family val="1"/>
        <charset val="204"/>
      </rPr>
      <t>Мероприятие 1.3.1.</t>
    </r>
    <r>
      <rPr>
        <sz val="8.5"/>
        <rFont val="Times New Roman"/>
        <family val="1"/>
        <charset val="204"/>
      </rPr>
      <t xml:space="preserve"> Разработка и реализация мер, направленных на распространение в среде обучающихся образовательных организаций МО «Городской округ город Астрахань» идей духовного единства и повышения культуры межконфессионального общения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</si>
  <si>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Количество образовательных организаций города Астрахани, осуществляющих профилактическую работу по формированию толерантного сознания и противодействия экстремизму у обучающихся</t>
    </r>
  </si>
  <si>
    <r>
      <rPr>
        <b/>
        <sz val="8.5"/>
        <rFont val="Times New Roman"/>
        <family val="1"/>
        <charset val="204"/>
      </rPr>
      <t>Цель 2.</t>
    </r>
    <r>
      <rPr>
        <sz val="8.5"/>
        <rFont val="Times New Roman"/>
        <family val="1"/>
        <charset val="204"/>
      </rPr>
      <t xml:space="preserve"> Сохранение и укрепление состояния здоровья детей и подростков посредством создания безопасных условий для организации охраны здоровья обучающихся в муниципальных образовательных организациях города Астрахани</t>
    </r>
  </si>
  <si>
    <r>
      <rPr>
        <b/>
        <sz val="8.5"/>
        <rFont val="Times New Roman"/>
        <family val="1"/>
        <charset val="204"/>
      </rPr>
      <t>Показатель 2.</t>
    </r>
    <r>
      <rPr>
        <sz val="8.5"/>
        <rFont val="Times New Roman"/>
        <family val="1"/>
        <charset val="204"/>
      </rPr>
      <t xml:space="preserve"> Доля муниципальных общеобразовательных организаций г. Астрахани, в которых созданы условия для обеспечения доступности горячего питания</t>
    </r>
  </si>
  <si>
    <r>
      <rPr>
        <b/>
        <sz val="8.5"/>
        <rFont val="Times New Roman"/>
        <family val="1"/>
        <charset val="204"/>
      </rPr>
      <t>Задача 2.1.</t>
    </r>
    <r>
      <rPr>
        <sz val="8.5"/>
        <rFont val="Times New Roman"/>
        <family val="1"/>
        <charset val="204"/>
      </rPr>
      <t xml:space="preserve"> Повышение доступности, своевременности и качества оказания медицинской помощи обучающимся муниципальных образовательных организаций города Астрахани.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</si>
  <si>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обучающихся, охваченных медицинским обслуживанием в медицинских кабинетах муниципальных образовательных организаций города Астрахани, приведенных в соответствие с требованиями, предъявляемыми для осуществления медицинской деятельности от общего количества обучающихся в муниципальных образовательных организациях </t>
    </r>
  </si>
  <si>
    <r>
      <rPr>
        <b/>
        <sz val="8.5"/>
        <rFont val="Times New Roman"/>
        <family val="1"/>
        <charset val="204"/>
      </rPr>
      <t>Мероприятие 2.1.1.</t>
    </r>
    <r>
      <rPr>
        <sz val="8.5"/>
        <rFont val="Times New Roman"/>
        <family val="1"/>
        <charset val="204"/>
      </rPr>
      <t xml:space="preserve"> Оснащение медицинских кабинетов муниципальных образовательных организаций города Астрахани медицинским оборудованием, мебелью, оргтехникой и медицинскими изделиями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</si>
  <si>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муниципальных образовательных организаций города Астрахани, в которых произведено обновление медицинского оборудования с истекшим сроком действия в общем количестве муниципальных образовательных организаций города Астрахани</t>
    </r>
  </si>
  <si>
    <r>
      <rPr>
        <b/>
        <sz val="8.5"/>
        <rFont val="Times New Roman"/>
        <family val="1"/>
        <charset val="204"/>
      </rPr>
      <t>Задача 2.2.</t>
    </r>
    <r>
      <rPr>
        <sz val="8.5"/>
        <rFont val="Times New Roman"/>
        <family val="1"/>
        <charset val="204"/>
      </rPr>
      <t xml:space="preserve"> Повышение эффективности системы организации питания обучающихся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</si>
  <si>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муниципальных общеобразовательных организаций г. Астрахани, обеспечивающих бесплатным горячим питанием обучающихся, получающих начальное общее образование, обучающихся с ограниченными возможностями здоровья, к общему количеству муниципальных общеобразовательных организаций города Астрахани</t>
    </r>
  </si>
  <si>
    <t xml:space="preserve"> -</t>
  </si>
  <si>
    <r>
      <rPr>
        <b/>
        <sz val="8.5"/>
        <rFont val="Times New Roman"/>
        <family val="1"/>
        <charset val="204"/>
      </rPr>
      <t>Мероприятие 2.2.1.</t>
    </r>
    <r>
      <rPr>
        <sz val="8.5"/>
        <rFont val="Times New Roman"/>
        <family val="1"/>
        <charset val="204"/>
      </rPr>
      <t xml:space="preserve"> Организация бесплатного горячего питания обучающихся, получающих начальное общее образование в муниципальных общеобразовательных организациях муниципального образования «Городской округ город Астрахань»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</si>
  <si>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обучающихся, получающих начальное общее образование, получающих бесплатное горячее питание, к общему количеству обучающихся, получающих начальное общее образование в муниципальных общеобразовательных организациях города Астрахани</t>
    </r>
  </si>
  <si>
    <r>
      <rPr>
        <b/>
        <sz val="8.5"/>
        <rFont val="Times New Roman"/>
        <family val="1"/>
        <charset val="204"/>
      </rPr>
      <t>Мероприятие 2.2.2.</t>
    </r>
    <r>
      <rPr>
        <sz val="8.5"/>
        <rFont val="Times New Roman"/>
        <family val="1"/>
        <charset val="204"/>
      </rPr>
      <t xml:space="preserve"> Обеспечение бесплатным двухразовым питанием обучающихся с ограниченными возможностями здоровья в общеобразовательных организациях 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</si>
  <si>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Доля обучающихся с ограниченными возможностями здоровья, получающих бесплатное двухразовое питание, к общему количеству обучающихся с ограниченными возможностями здоровья в общеобразовательных организациях </t>
    </r>
  </si>
  <si>
    <t>Подпрограмма 5 «Организация отдыха и досуга детей и подростков города Астрахани»</t>
  </si>
  <si>
    <r>
      <rPr>
        <b/>
        <sz val="8.5"/>
        <rFont val="Times New Roman"/>
        <family val="1"/>
        <charset val="204"/>
      </rPr>
      <t xml:space="preserve">Цель 1. </t>
    </r>
    <r>
      <rPr>
        <sz val="8.5"/>
        <rFont val="Times New Roman"/>
        <family val="1"/>
        <charset val="204"/>
      </rPr>
      <t>Удовлетворение потребностей детей и их родителей в качественных и социально-значимых услугах отдыха для улучшения состояния здоровья детей, проживающих на территории муниципального образования «Городской округ город Астрахань»</t>
    </r>
  </si>
  <si>
    <r>
      <rPr>
        <b/>
        <sz val="8.5"/>
        <color indexed="8"/>
        <rFont val="Times New Roman"/>
        <family val="1"/>
        <charset val="204"/>
      </rPr>
      <t xml:space="preserve">Показатель 1.  </t>
    </r>
    <r>
      <rPr>
        <sz val="8.5"/>
        <color indexed="8"/>
        <rFont val="Times New Roman"/>
        <family val="1"/>
        <charset val="204"/>
      </rPr>
      <t>Количество детей и подростков, охваченных организованными формами отдыха и досуга</t>
    </r>
  </si>
  <si>
    <r>
      <rPr>
        <b/>
        <sz val="8.5"/>
        <rFont val="Times New Roman"/>
        <family val="1"/>
        <charset val="204"/>
      </rPr>
      <t>Задача 1.1.</t>
    </r>
    <r>
      <rPr>
        <sz val="8.5"/>
        <rFont val="Times New Roman"/>
        <family val="1"/>
        <charset val="204"/>
      </rPr>
      <t xml:space="preserve"> Организация воспитательной работы с детьми в каникулярное время с обязательной организацией питания и отдыха детей </t>
    </r>
  </si>
  <si>
    <r>
      <rPr>
        <b/>
        <sz val="8.5"/>
        <color indexed="8"/>
        <rFont val="Times New Roman"/>
        <family val="1"/>
        <charset val="204"/>
      </rPr>
      <t>Показатель 1.</t>
    </r>
    <r>
      <rPr>
        <sz val="8.5"/>
        <color indexed="8"/>
        <rFont val="Times New Roman"/>
        <family val="1"/>
        <charset val="204"/>
      </rPr>
      <t xml:space="preserve"> Доля детей и подростков, охваченных воспитательной работой в каникулярное время, от общего числа детей, посещающих лагеря с дневным пребыванием</t>
    </r>
  </si>
  <si>
    <r>
      <rPr>
        <b/>
        <sz val="8.5"/>
        <rFont val="Times New Roman"/>
        <family val="1"/>
        <charset val="204"/>
      </rPr>
      <t>Мероприятие 1.1.1.</t>
    </r>
    <r>
      <rPr>
        <sz val="8.5"/>
        <rFont val="Times New Roman"/>
        <family val="1"/>
        <charset val="204"/>
      </rPr>
      <t xml:space="preserve"> Организация работы лагерей с дневным пребыванием на базе муниципальных образовательных организаций в летний каникулярный период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</si>
  <si>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детей и подростков, отдохнувших в лагерях с дневным пребыванием при образовательных организациях</t>
    </r>
  </si>
  <si>
    <r>
      <rPr>
        <b/>
        <sz val="8.5"/>
        <rFont val="Times New Roman"/>
        <family val="1"/>
        <charset val="204"/>
      </rPr>
      <t xml:space="preserve">Задача 1.2. </t>
    </r>
    <r>
      <rPr>
        <sz val="8.5"/>
        <rFont val="Times New Roman"/>
        <family val="1"/>
        <charset val="204"/>
      </rPr>
      <t xml:space="preserve">Приобщение детей и подростков к здоровому образу жизни во внешкольное время </t>
    </r>
  </si>
  <si>
    <r>
      <rPr>
        <b/>
        <sz val="8.5"/>
        <rFont val="Times New Roman"/>
        <family val="1"/>
        <charset val="204"/>
      </rPr>
      <t>Показатель 1</t>
    </r>
    <r>
      <rPr>
        <sz val="8.5"/>
        <rFont val="Times New Roman"/>
        <family val="1"/>
        <charset val="204"/>
      </rPr>
      <t>. Доля детей и подростков, приобщенных к здоровому образу жизни, от общего числа детей, посещающих лагеря с дневным пребыванием</t>
    </r>
  </si>
  <si>
    <r>
      <rPr>
        <b/>
        <sz val="8.5"/>
        <rFont val="Times New Roman"/>
        <family val="1"/>
        <charset val="204"/>
      </rPr>
      <t>Мероприятие 1.2.1.</t>
    </r>
    <r>
      <rPr>
        <sz val="8.5"/>
        <rFont val="Times New Roman"/>
        <family val="1"/>
        <charset val="204"/>
      </rPr>
      <t xml:space="preserve"> Организация работы по формированию здорового образа жизни 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</si>
  <si>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 xml:space="preserve">Доля образовательных организаций, в которых проведены мероприятия по формированию здорового образа жизни, от общего количества образовательных организаций, открывших лагеря с дневным пребыванием  </t>
    </r>
  </si>
  <si>
    <r>
      <rPr>
        <b/>
        <sz val="8.5"/>
        <rFont val="Times New Roman"/>
        <family val="1"/>
        <charset val="204"/>
      </rPr>
      <t xml:space="preserve">Задача 1.3. </t>
    </r>
    <r>
      <rPr>
        <sz val="8.5"/>
        <rFont val="Times New Roman"/>
        <family val="1"/>
        <charset val="204"/>
      </rPr>
      <t xml:space="preserve">Создание условий для сохранения и дальнейшего развития организаций, деятельность которых направлена на реализацию услуг по обеспечению отдыха детей </t>
    </r>
  </si>
  <si>
    <r>
      <rPr>
        <b/>
        <sz val="8.5"/>
        <color indexed="8"/>
        <rFont val="Times New Roman"/>
        <family val="1"/>
        <charset val="204"/>
      </rPr>
      <t xml:space="preserve">Показатель 1. </t>
    </r>
    <r>
      <rPr>
        <sz val="8.5"/>
        <color indexed="8"/>
        <rFont val="Times New Roman"/>
        <family val="1"/>
        <charset val="204"/>
      </rPr>
      <t>Доля организаций, в которых созданы условия для реализации услуг по обеспечению отдыха детей, от общего числа организаций, реализующих услуги по обеспечению отдыха детей</t>
    </r>
  </si>
  <si>
    <r>
      <rPr>
        <b/>
        <sz val="8.5"/>
        <rFont val="Times New Roman"/>
        <family val="1"/>
        <charset val="204"/>
      </rPr>
      <t>Мероприятие 1.3.1.</t>
    </r>
    <r>
      <rPr>
        <sz val="8.5"/>
        <rFont val="Times New Roman"/>
        <family val="1"/>
        <charset val="204"/>
      </rPr>
      <t xml:space="preserve"> Осуществление контроля за качеством и безопасностью предоставляемых услуг, в том числе услуги питания, организация досуга, соблюдение техники безопасности</t>
    </r>
  </si>
  <si>
    <r>
      <rPr>
        <b/>
        <sz val="8.5"/>
        <rFont val="Times New Roman"/>
        <family val="1"/>
        <charset val="204"/>
      </rPr>
      <t>Показатель 1</t>
    </r>
    <r>
      <rPr>
        <sz val="8.5"/>
        <rFont val="Times New Roman"/>
        <family val="1"/>
        <charset val="204"/>
      </rPr>
      <t>. Доля организаций, реализующих услуги по обеспечению отдыха детей, в которых осуществляется мониторинг за качеством и безопасностью предоставляемых услуг, в том числе услуги питания, организация досуга, соблюдение техники безопасности, от общего числа организаций, реализующих услуги по обеспечению отдыха детей</t>
    </r>
  </si>
  <si>
    <r>
      <rPr>
        <b/>
        <sz val="8.5"/>
        <rFont val="Times New Roman"/>
        <family val="1"/>
        <charset val="204"/>
      </rPr>
      <t xml:space="preserve">Задача 1.4. </t>
    </r>
    <r>
      <rPr>
        <sz val="8.5"/>
        <rFont val="Times New Roman"/>
        <family val="1"/>
        <charset val="204"/>
      </rPr>
      <t xml:space="preserve"> Организация общественно-полезной деятельности в муниципальных образовательных организациях в каникулярный период</t>
    </r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</si>
  <si>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 xml:space="preserve">Доля подростков, охваченных общественно-полезной деятельностью в каникулярное время, от общего количества подростков, занятых в ремонтных бригадах, пришкольных участках, организованных на базе муниципальных образовательных организаций </t>
    </r>
  </si>
  <si>
    <r>
      <rPr>
        <b/>
        <sz val="8.5"/>
        <rFont val="Times New Roman"/>
        <family val="1"/>
        <charset val="204"/>
      </rPr>
      <t xml:space="preserve">Мероприятие 1.4.1. </t>
    </r>
    <r>
      <rPr>
        <sz val="8.5"/>
        <rFont val="Times New Roman"/>
        <family val="1"/>
        <charset val="204"/>
      </rPr>
      <t>Организация работы на пришкольных участках, в ремонтных бригадах, организованных на базе муниципальных образовательных организаций города</t>
    </r>
  </si>
  <si>
    <r>
      <rPr>
        <b/>
        <sz val="8.5"/>
        <color indexed="8"/>
        <rFont val="Times New Roman"/>
        <family val="1"/>
        <charset val="204"/>
      </rPr>
      <t xml:space="preserve">Показатель 1. </t>
    </r>
    <r>
      <rPr>
        <sz val="8.5"/>
        <color indexed="8"/>
        <rFont val="Times New Roman"/>
        <family val="1"/>
        <charset val="204"/>
      </rPr>
      <t xml:space="preserve"> Количество подростков, занятых в ремонтных бригадах, пришкольных участках, организованных на базе муниципальных образовательных организаций</t>
    </r>
  </si>
  <si>
    <r>
      <rPr>
        <b/>
        <sz val="8.5"/>
        <rFont val="Times New Roman"/>
        <family val="1"/>
        <charset val="204"/>
      </rPr>
      <t xml:space="preserve">Задача 1.5. </t>
    </r>
    <r>
      <rPr>
        <sz val="8.5"/>
        <rFont val="Times New Roman"/>
        <family val="1"/>
        <charset val="204"/>
      </rPr>
      <t>Создание условий для организации культурно-досуговой деятельности, направленной на развитие творческого потенциала детей, их духовно-нравственное развитие</t>
    </r>
  </si>
  <si>
    <t>Управление образования администрации МО «Городской округ город Астрахань»», управление культуры администрации МО «Город Астрахань»</t>
  </si>
  <si>
    <r>
      <rPr>
        <b/>
        <sz val="8.5"/>
        <color indexed="8"/>
        <rFont val="Times New Roman"/>
        <family val="1"/>
        <charset val="204"/>
      </rPr>
      <t xml:space="preserve">Показатель 1. </t>
    </r>
    <r>
      <rPr>
        <sz val="8.5"/>
        <color indexed="8"/>
        <rFont val="Times New Roman"/>
        <family val="1"/>
        <charset val="204"/>
      </rPr>
      <t>Доля детей и подростков, охваченных организованными формами досуга, от общего количества детей и подростков, охваченных досугом</t>
    </r>
  </si>
  <si>
    <r>
      <rPr>
        <b/>
        <sz val="8.5"/>
        <color indexed="8"/>
        <rFont val="Times New Roman"/>
        <family val="1"/>
        <charset val="204"/>
      </rPr>
      <t>Показатель 1</t>
    </r>
    <r>
      <rPr>
        <sz val="8.5"/>
        <color indexed="8"/>
        <rFont val="Times New Roman"/>
        <family val="1"/>
        <charset val="204"/>
      </rPr>
      <t>. Количество детей и подростков, охваченных досугом на базе подростковых клубов</t>
    </r>
  </si>
  <si>
    <r>
      <rPr>
        <b/>
        <sz val="8.5"/>
        <rFont val="Times New Roman"/>
        <family val="1"/>
        <charset val="204"/>
      </rPr>
      <t xml:space="preserve">Мероприятие 1.5.2. </t>
    </r>
    <r>
      <rPr>
        <sz val="8.5"/>
        <rFont val="Times New Roman"/>
        <family val="1"/>
        <charset val="204"/>
      </rPr>
      <t>Организация досуга детей в организациях дополнительного образования в летний каникулярный период</t>
    </r>
  </si>
  <si>
    <r>
      <rPr>
        <b/>
        <sz val="8.5"/>
        <color indexed="8"/>
        <rFont val="Times New Roman"/>
        <family val="1"/>
        <charset val="204"/>
      </rPr>
      <t>Показатель 1.</t>
    </r>
    <r>
      <rPr>
        <sz val="8.5"/>
        <color indexed="8"/>
        <rFont val="Times New Roman"/>
        <family val="1"/>
        <charset val="204"/>
      </rPr>
      <t xml:space="preserve"> Количество детей и подростков, охваченных досугом в организациях дополнительного образования</t>
    </r>
  </si>
  <si>
    <r>
      <rPr>
        <b/>
        <sz val="8.5"/>
        <rFont val="Times New Roman"/>
        <family val="1"/>
        <charset val="204"/>
      </rPr>
      <t>Мероприятие 1.5.3.</t>
    </r>
    <r>
      <rPr>
        <sz val="8.5"/>
        <rFont val="Times New Roman"/>
        <family val="1"/>
        <charset val="204"/>
      </rPr>
      <t xml:space="preserve">  Культурно-массовые мероприятия для детей, в том числе посещающих лагеря с дневным пребыванием</t>
    </r>
  </si>
  <si>
    <t>Управление культуры администрации МО «Город Астрахань»</t>
  </si>
  <si>
    <r>
      <rPr>
        <b/>
        <sz val="8.5"/>
        <rFont val="Times New Roman"/>
        <family val="1"/>
        <charset val="204"/>
      </rPr>
      <t xml:space="preserve">Показатель 1. </t>
    </r>
    <r>
      <rPr>
        <sz val="8.5"/>
        <rFont val="Times New Roman"/>
        <family val="1"/>
        <charset val="204"/>
      </rPr>
      <t>Количество детей и подростков, охваченных культурно-массовыми мероприятиями</t>
    </r>
  </si>
  <si>
    <t>Администрации районов города Астрахани (комиссии по делам несовершеннолетних и защите их прав)</t>
  </si>
  <si>
    <t xml:space="preserve">администрация Кировского района </t>
  </si>
  <si>
    <t xml:space="preserve">администрация Ленинского района </t>
  </si>
  <si>
    <t xml:space="preserve">администрация Советского района </t>
  </si>
  <si>
    <t xml:space="preserve">администрация Трусовского района </t>
  </si>
  <si>
    <t>2025 - было2(СОШ 12 и 32), 2027 - СОШ 66</t>
  </si>
  <si>
    <t>2025 - СОШ 28, 2026-2028-ДОУ по ул.8-я Железнодорожная (стройка ДОУ на 330мест) и Оснащение вновь вводимого объекта образования СОШ по ул. 8-я Железнодорожная (стройка СОШ на 1000мест)</t>
  </si>
  <si>
    <t>100</t>
  </si>
  <si>
    <t>2 (2000)</t>
  </si>
  <si>
    <t xml:space="preserve">Управление образования администрации МО «Городской округ город Астрахань»,  управление культуры администрации МО «Город Астрахань»,управление по капитальному строительству администрации муниципального образования «Городской округ город Астрахань», управление по коммунальному хозяйству и благоустройству администрации МО «Городской округ город Астрахань", администрации районов города </t>
  </si>
  <si>
    <r>
      <t xml:space="preserve">Показатель1.  </t>
    </r>
    <r>
      <rPr>
        <sz val="8.5"/>
        <rFont val="Times New Roman"/>
        <family val="1"/>
        <charset val="204"/>
      </rPr>
      <t xml:space="preserve">Количество образовательных учреждений, в которых проведено оснащение новых мест для обучающихся, воспитанников  </t>
    </r>
  </si>
  <si>
    <r>
      <t xml:space="preserve">Мероприятие 1.1.4. </t>
    </r>
    <r>
      <rPr>
        <sz val="8.5"/>
        <rFont val="Times New Roman"/>
        <family val="1"/>
        <charset val="204"/>
      </rPr>
      <t>Организация предоставления образования, оснащение вновь создаваемых объектов образования</t>
    </r>
  </si>
  <si>
    <r>
      <t>в том числе</t>
    </r>
    <r>
      <rPr>
        <b/>
        <sz val="8.5"/>
        <color theme="1"/>
        <rFont val="Times New Roman"/>
        <family val="1"/>
        <charset val="204"/>
      </rPr>
      <t xml:space="preserve"> </t>
    </r>
    <r>
      <rPr>
        <sz val="8.5"/>
        <color theme="1"/>
        <rFont val="Times New Roman"/>
        <family val="1"/>
        <charset val="204"/>
      </rPr>
      <t>состоящих на профилактическом учете</t>
    </r>
  </si>
  <si>
    <t>Управление образования администрации муниципального образования «Городской округ город Астрахань», (муниципальные учреждения г. Астрахани)</t>
  </si>
  <si>
    <t>Управление по коммунальному хозяйству и благоустройству администрации муниципального образования «Городской округ город Астрахань» (муниципальные учреждения г. Астрахани)</t>
  </si>
  <si>
    <t>Управление образования администрации муниципального образования «Городской округ город Астрахань», управление по коммунальному хозяйству и благоустройству администрации муниципального образования «Городской округ город Астрахань»; администрации районов города Астрахани (комиссии по делам несовершеннолетних и защите их прав), (муниципальные учреждения г. Астрахани)</t>
  </si>
  <si>
    <t>Управление образования администрации муниципального образования «Городской округ город Астрахань», управление по коммунальному хозяйству и благоустройству администрации муниципального образования «Городской округ город Астрахань», Администрации районов города Астрахани (комиссии по делам несовершеннолетних и защите их прав), (муниципальные учреждения г. Астрахани)</t>
  </si>
  <si>
    <r>
      <rPr>
        <b/>
        <sz val="8.5"/>
        <color theme="1"/>
        <rFont val="Times New Roman"/>
        <family val="1"/>
        <charset val="204"/>
      </rPr>
      <t>Показатель 1.</t>
    </r>
    <r>
      <rPr>
        <sz val="8.5"/>
        <color theme="1"/>
        <rFont val="Times New Roman"/>
        <family val="1"/>
        <charset val="204"/>
      </rPr>
      <t xml:space="preserve"> Количество несовершеннолетних граждан в возрасте от 14 до 18 лет, трудоустроенных в свободное от учебы время в муниципальные учреждения г. Астрахани            </t>
    </r>
  </si>
  <si>
    <r>
      <rPr>
        <b/>
        <sz val="8.5"/>
        <color theme="1"/>
        <rFont val="Times New Roman"/>
        <family val="1"/>
        <charset val="204"/>
      </rPr>
      <t>Показатель 1.</t>
    </r>
    <r>
      <rPr>
        <sz val="8.5"/>
        <color theme="1"/>
        <rFont val="Times New Roman"/>
        <family val="1"/>
        <charset val="204"/>
      </rPr>
      <t xml:space="preserve">  Доля трудоустроенных несовершеннолетних граждан в возрасте от 14 до 18 лет, от числа несовершеннолетних граждан, трудоустройство которых запланировано при  реализации мероприятий по трудоустройству     </t>
    </r>
  </si>
  <si>
    <r>
      <rPr>
        <b/>
        <sz val="8.5"/>
        <rFont val="Times New Roman"/>
        <family val="1"/>
        <charset val="204"/>
      </rPr>
      <t>Показатель 2.</t>
    </r>
    <r>
      <rPr>
        <sz val="8.5"/>
        <rFont val="Times New Roman"/>
        <family val="1"/>
        <charset val="204"/>
      </rPr>
      <t xml:space="preserve"> </t>
    </r>
    <r>
      <rPr>
        <sz val="8.5"/>
        <color theme="1"/>
        <rFont val="Times New Roman"/>
        <family val="1"/>
        <charset val="204"/>
      </rPr>
      <t>Количество несовершеннолетних граждан в возрасте от 14 до 18 лет, трудоустроенных в свободное от учебы время, состоящих на профилактическом учете</t>
    </r>
  </si>
  <si>
    <r>
      <rPr>
        <b/>
        <sz val="8.5"/>
        <color indexed="8"/>
        <rFont val="Times New Roman"/>
        <family val="1"/>
        <charset val="204"/>
      </rPr>
      <t xml:space="preserve">Цель 2. </t>
    </r>
    <r>
      <rPr>
        <sz val="8.5"/>
        <rFont val="Times New Roman"/>
        <family val="1"/>
        <charset val="204"/>
      </rPr>
      <t xml:space="preserve">Приобщение несовершеннолетних граждан в возрасте от 14 до 18 лет к трудовой деятельности в свободное от учебы время         </t>
    </r>
  </si>
  <si>
    <r>
      <rPr>
        <b/>
        <sz val="8.5"/>
        <color indexed="8"/>
        <rFont val="Times New Roman"/>
        <family val="1"/>
        <charset val="204"/>
      </rPr>
      <t>Задача 2.1.</t>
    </r>
    <r>
      <rPr>
        <sz val="8.5"/>
        <color indexed="8"/>
        <rFont val="Times New Roman"/>
        <family val="1"/>
        <charset val="204"/>
      </rPr>
      <t xml:space="preserve"> </t>
    </r>
    <r>
      <rPr>
        <sz val="8.5"/>
        <rFont val="Times New Roman"/>
        <family val="1"/>
        <charset val="204"/>
      </rPr>
      <t xml:space="preserve">Содействие в обеспечении занятости  несовершеннолетних граждан в возрасте от 14 до 18 лет в свободное от учебы время </t>
    </r>
  </si>
  <si>
    <r>
      <rPr>
        <b/>
        <sz val="8.5"/>
        <color indexed="8"/>
        <rFont val="Times New Roman"/>
        <family val="1"/>
        <charset val="204"/>
      </rPr>
      <t>Мероприятие 2.1.1.</t>
    </r>
    <r>
      <rPr>
        <sz val="8.5"/>
        <color indexed="8"/>
        <rFont val="Times New Roman"/>
        <family val="1"/>
        <charset val="204"/>
      </rPr>
      <t xml:space="preserve">    </t>
    </r>
    <r>
      <rPr>
        <sz val="8.5"/>
        <rFont val="Times New Roman"/>
        <family val="1"/>
        <charset val="204"/>
      </rPr>
      <t>Заключение трудового договора несовершеннолетними гражданами и осуществление ими трудовой деятельности в летний каникулярный период</t>
    </r>
  </si>
  <si>
    <r>
      <rPr>
        <b/>
        <sz val="8.5"/>
        <color theme="1"/>
        <rFont val="Times New Roman"/>
        <family val="1"/>
        <charset val="204"/>
      </rPr>
      <t>Показатель 1.</t>
    </r>
    <r>
      <rPr>
        <sz val="8.5"/>
        <color theme="1"/>
        <rFont val="Times New Roman"/>
        <family val="1"/>
        <charset val="204"/>
      </rPr>
      <t xml:space="preserve"> Доля трудоустроенных несовершеннолетних граждан в возрасте от 14 до 18 лет,  от числа несовершеннолетних граждан, трудоустройство которых запланировано в рамках подпрограммы:           </t>
    </r>
  </si>
  <si>
    <r>
      <rPr>
        <b/>
        <sz val="8.5"/>
        <rFont val="Times New Roman"/>
        <family val="1"/>
        <charset val="204"/>
      </rPr>
      <t xml:space="preserve">Задача 1.7 </t>
    </r>
    <r>
      <rPr>
        <sz val="8.5"/>
        <color indexed="8"/>
        <rFont val="Times New Roman"/>
        <family val="1"/>
        <charset val="204"/>
      </rPr>
      <t xml:space="preserve">Приобщение несовершеннолетних граждан в возрасте от 14 до 18 лет к трудовой деятельности в свободное от учебы время  </t>
    </r>
  </si>
  <si>
    <r>
      <rPr>
        <b/>
        <sz val="8.5"/>
        <color theme="1"/>
        <rFont val="Times New Roman"/>
        <family val="1"/>
        <charset val="204"/>
      </rPr>
      <t>Показатель 1.</t>
    </r>
    <r>
      <rPr>
        <sz val="8.5"/>
        <color theme="1"/>
        <rFont val="Times New Roman"/>
        <family val="1"/>
        <charset val="204"/>
      </rPr>
      <t xml:space="preserve"> Доля трудоустроенных несовершеннолетних граждан в возрасте от 14 до 18 лет,  от числа несовершеннолетних граждан, трудоустройство которых запланировано в рамках подпрограммы           </t>
    </r>
  </si>
  <si>
    <r>
      <t xml:space="preserve">Мероприятие 1.1.5.  </t>
    </r>
    <r>
      <rPr>
        <sz val="8.5"/>
        <rFont val="Times New Roman"/>
        <family val="1"/>
        <charset val="204"/>
      </rPr>
      <t>Учебные сборы с юношами 10-х классов муниципальных образовательных организаций, проходящими подготовку по основам военной службы</t>
    </r>
  </si>
  <si>
    <r>
      <t xml:space="preserve">Показатель 1. </t>
    </r>
    <r>
      <rPr>
        <sz val="8.5"/>
        <rFont val="Times New Roman"/>
        <family val="1"/>
        <charset val="204"/>
      </rPr>
      <t>Количество обучающихся 10-х классов муниципальных образовательных организаций, проходящих подготовку по основам военной службы</t>
    </r>
  </si>
  <si>
    <r>
      <rPr>
        <b/>
        <sz val="8.5"/>
        <color indexed="8"/>
        <rFont val="Times New Roman"/>
        <family val="1"/>
        <charset val="204"/>
      </rPr>
      <t>Мероприятие 1.5.1.</t>
    </r>
    <r>
      <rPr>
        <sz val="8.5"/>
        <color indexed="8"/>
        <rFont val="Times New Roman"/>
        <family val="1"/>
        <charset val="204"/>
      </rPr>
      <t xml:space="preserve"> Организация досуга детей на базе подростковых клубов МБУ «Центр развития молодежных инициатив»</t>
    </r>
  </si>
  <si>
    <t>2029 год</t>
  </si>
  <si>
    <t>Подпрограмма 3.  Строительство, реконструкция и капитальный ремонт объектов образования города Астрахани</t>
  </si>
  <si>
    <r>
      <rPr>
        <b/>
        <sz val="8.5"/>
        <rFont val="Times New Roman"/>
        <family val="1"/>
        <charset val="204"/>
      </rPr>
      <t>Мероприятие 1.1.5.</t>
    </r>
    <r>
      <rPr>
        <sz val="8.5"/>
        <rFont val="Times New Roman"/>
        <family val="1"/>
        <charset val="204"/>
      </rPr>
      <t xml:space="preserve"> Обеспечение специализированной охраной муниципальных образовательных организаций администрации муниципального образования "Городской округ город Астрахань"</t>
    </r>
  </si>
  <si>
    <r>
      <rPr>
        <b/>
        <sz val="8.5"/>
        <rFont val="Times New Roman"/>
        <family val="1"/>
        <charset val="204"/>
      </rPr>
      <t>Показатель 1.</t>
    </r>
    <r>
      <rPr>
        <sz val="8.5"/>
        <rFont val="Times New Roman"/>
        <family val="1"/>
        <charset val="204"/>
      </rPr>
      <t xml:space="preserve"> Количество объектов образования администрации муниципального образования «Городской округ город Астрахань», в которых проведены мероприятия по обеспечению охраны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</si>
</sst>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0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.5"/>
      <color rgb="FFFF0000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sz val="8.5"/>
      <color theme="1"/>
      <name val="Calibri"/>
      <family val="2"/>
      <charset val="204"/>
      <scheme val="minor"/>
    </font>
    <font>
      <b/>
      <sz val="8.5"/>
      <color theme="1"/>
      <name val="Times New Roman"/>
      <family val="1"/>
      <charset val="204"/>
    </font>
    <font>
      <b/>
      <sz val="8.5"/>
      <name val="Times New Roman"/>
      <family val="1"/>
      <charset val="204"/>
    </font>
    <font>
      <sz val="8.5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b/>
      <sz val="8.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.5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3" fillId="0" borderId="0"/>
    <xf numFmtId="0" fontId="16" fillId="0" borderId="0"/>
    <xf numFmtId="0" fontId="14" fillId="0" borderId="0"/>
  </cellStyleXfs>
  <cellXfs count="98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3" fillId="2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/>
    <xf numFmtId="0" fontId="5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3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/>
    <xf numFmtId="0" fontId="12" fillId="2" borderId="1" xfId="0" applyFont="1" applyFill="1" applyBorder="1" applyAlignment="1">
      <alignment horizontal="center" vertical="center" wrapText="1"/>
    </xf>
    <xf numFmtId="0" fontId="4" fillId="4" borderId="0" xfId="0" applyFont="1" applyFill="1"/>
    <xf numFmtId="1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top" wrapText="1"/>
    </xf>
    <xf numFmtId="0" fontId="8" fillId="0" borderId="3" xfId="2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1" fontId="7" fillId="0" borderId="1" xfId="3" applyNumberFormat="1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/>
    </xf>
    <xf numFmtId="0" fontId="7" fillId="0" borderId="3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2" applyFont="1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/>
    <xf numFmtId="0" fontId="0" fillId="2" borderId="5" xfId="0" applyFill="1" applyBorder="1" applyAlignment="1"/>
    <xf numFmtId="0" fontId="0" fillId="2" borderId="5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0" fontId="8" fillId="0" borderId="3" xfId="2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</cellXfs>
  <cellStyles count="5">
    <cellStyle name="Excel Built-in Normal" xfId="1"/>
    <cellStyle name="Excel Built-in Normal 2" xfId="2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Medium9"/>
  <colors>
    <mruColors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tabSelected="1" view="pageBreakPreview" zoomScale="130" zoomScaleNormal="120" zoomScaleSheetLayoutView="130" workbookViewId="0">
      <pane ySplit="7" topLeftCell="A44" activePane="bottomLeft" state="frozen"/>
      <selection pane="bottomLeft" activeCell="J44" sqref="J44"/>
    </sheetView>
  </sheetViews>
  <sheetFormatPr defaultColWidth="8.85546875" defaultRowHeight="11.25"/>
  <cols>
    <col min="1" max="1" width="4.42578125" style="2" customWidth="1"/>
    <col min="2" max="2" width="35.85546875" style="3" customWidth="1"/>
    <col min="3" max="3" width="25.5703125" style="3" customWidth="1"/>
    <col min="4" max="4" width="33.42578125" style="3" customWidth="1"/>
    <col min="5" max="5" width="5.28515625" style="4" customWidth="1"/>
    <col min="6" max="6" width="8.28515625" style="4" customWidth="1"/>
    <col min="7" max="7" width="7.5703125" style="4" customWidth="1"/>
    <col min="8" max="8" width="6" style="5" customWidth="1"/>
    <col min="9" max="9" width="7.28515625" style="6" customWidth="1"/>
    <col min="10" max="10" width="5.85546875" style="6" customWidth="1"/>
    <col min="11" max="11" width="7" style="6" customWidth="1"/>
    <col min="12" max="12" width="6" style="6" customWidth="1"/>
    <col min="13" max="13" width="6.140625" style="6" customWidth="1"/>
    <col min="14" max="14" width="6.5703125" style="6" customWidth="1"/>
    <col min="15" max="17" width="6.28515625" style="6" customWidth="1"/>
    <col min="18" max="18" width="13.28515625" style="6" customWidth="1"/>
    <col min="19" max="19" width="16.140625" style="7" customWidth="1"/>
    <col min="20" max="16384" width="8.85546875" style="7"/>
  </cols>
  <sheetData>
    <row r="1" spans="1:18" ht="46.5" customHeight="1">
      <c r="A1" s="18"/>
      <c r="B1" s="19"/>
      <c r="C1" s="20"/>
      <c r="D1" s="20"/>
      <c r="E1" s="21"/>
      <c r="F1" s="22"/>
      <c r="G1" s="23"/>
      <c r="H1" s="8"/>
      <c r="I1" s="8"/>
      <c r="J1" s="64" t="s">
        <v>0</v>
      </c>
      <c r="K1" s="65"/>
      <c r="L1" s="65"/>
      <c r="M1" s="65"/>
      <c r="N1" s="65"/>
      <c r="O1" s="65"/>
      <c r="P1" s="65"/>
      <c r="Q1" s="65"/>
      <c r="R1" s="65"/>
    </row>
    <row r="2" spans="1:18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ht="22.5" customHeight="1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ht="15">
      <c r="A4" s="69" t="s">
        <v>3</v>
      </c>
      <c r="B4" s="67" t="s">
        <v>4</v>
      </c>
      <c r="C4" s="67" t="s">
        <v>5</v>
      </c>
      <c r="D4" s="67" t="s">
        <v>6</v>
      </c>
      <c r="E4" s="67" t="s">
        <v>7</v>
      </c>
      <c r="F4" s="67" t="s">
        <v>8</v>
      </c>
      <c r="G4" s="67" t="s">
        <v>9</v>
      </c>
      <c r="H4" s="70" t="s">
        <v>10</v>
      </c>
      <c r="I4" s="71"/>
      <c r="J4" s="71"/>
      <c r="K4" s="71"/>
      <c r="L4" s="72"/>
      <c r="M4" s="72"/>
      <c r="N4" s="72"/>
      <c r="O4" s="72"/>
      <c r="P4" s="72"/>
      <c r="Q4" s="73"/>
      <c r="R4" s="67" t="s">
        <v>11</v>
      </c>
    </row>
    <row r="5" spans="1:18" ht="15">
      <c r="A5" s="69"/>
      <c r="B5" s="67"/>
      <c r="C5" s="67"/>
      <c r="D5" s="67"/>
      <c r="E5" s="67"/>
      <c r="F5" s="67"/>
      <c r="G5" s="67"/>
      <c r="H5" s="67" t="s">
        <v>12</v>
      </c>
      <c r="I5" s="67"/>
      <c r="J5" s="67" t="s">
        <v>13</v>
      </c>
      <c r="K5" s="68"/>
      <c r="L5" s="67" t="s">
        <v>14</v>
      </c>
      <c r="M5" s="68"/>
      <c r="N5" s="67" t="s">
        <v>15</v>
      </c>
      <c r="O5" s="68"/>
      <c r="P5" s="67" t="s">
        <v>207</v>
      </c>
      <c r="Q5" s="68"/>
      <c r="R5" s="67"/>
    </row>
    <row r="6" spans="1:18" ht="52.9" customHeight="1">
      <c r="A6" s="69"/>
      <c r="B6" s="67"/>
      <c r="C6" s="67"/>
      <c r="D6" s="67"/>
      <c r="E6" s="67"/>
      <c r="F6" s="67"/>
      <c r="G6" s="67"/>
      <c r="H6" s="28" t="s">
        <v>16</v>
      </c>
      <c r="I6" s="28" t="s">
        <v>17</v>
      </c>
      <c r="J6" s="28" t="s">
        <v>16</v>
      </c>
      <c r="K6" s="28" t="s">
        <v>17</v>
      </c>
      <c r="L6" s="28" t="s">
        <v>16</v>
      </c>
      <c r="M6" s="28" t="s">
        <v>17</v>
      </c>
      <c r="N6" s="28" t="s">
        <v>16</v>
      </c>
      <c r="O6" s="28" t="s">
        <v>17</v>
      </c>
      <c r="P6" s="28" t="s">
        <v>16</v>
      </c>
      <c r="Q6" s="28" t="s">
        <v>17</v>
      </c>
      <c r="R6" s="67"/>
    </row>
    <row r="7" spans="1:18">
      <c r="A7" s="16">
        <v>1</v>
      </c>
      <c r="B7" s="33">
        <v>2</v>
      </c>
      <c r="C7" s="33">
        <v>3</v>
      </c>
      <c r="D7" s="33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</row>
    <row r="8" spans="1:18">
      <c r="A8" s="16">
        <v>1</v>
      </c>
      <c r="B8" s="78" t="s">
        <v>18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</row>
    <row r="9" spans="1:18" ht="181.5" customHeight="1">
      <c r="A9" s="16">
        <v>2</v>
      </c>
      <c r="B9" s="29" t="s">
        <v>19</v>
      </c>
      <c r="C9" s="29" t="s">
        <v>187</v>
      </c>
      <c r="D9" s="29" t="s">
        <v>20</v>
      </c>
      <c r="E9" s="28" t="s">
        <v>21</v>
      </c>
      <c r="F9" s="34" t="s">
        <v>22</v>
      </c>
      <c r="G9" s="34" t="s">
        <v>22</v>
      </c>
      <c r="H9" s="34">
        <v>77.22</v>
      </c>
      <c r="I9" s="34">
        <v>77.22</v>
      </c>
      <c r="J9" s="34">
        <v>74.760000000000005</v>
      </c>
      <c r="K9" s="34">
        <v>74.760000000000005</v>
      </c>
      <c r="L9" s="34">
        <v>74.760000000000005</v>
      </c>
      <c r="M9" s="34">
        <v>74.760000000000005</v>
      </c>
      <c r="N9" s="34">
        <v>74.760000000000005</v>
      </c>
      <c r="O9" s="34">
        <v>74.760000000000005</v>
      </c>
      <c r="P9" s="34">
        <v>0</v>
      </c>
      <c r="Q9" s="34">
        <v>0</v>
      </c>
      <c r="R9" s="34">
        <v>74.760000000000005</v>
      </c>
    </row>
    <row r="10" spans="1:18" ht="64.5" customHeight="1">
      <c r="A10" s="16">
        <v>3</v>
      </c>
      <c r="B10" s="29" t="s">
        <v>23</v>
      </c>
      <c r="C10" s="29" t="s">
        <v>24</v>
      </c>
      <c r="D10" s="29" t="s">
        <v>25</v>
      </c>
      <c r="E10" s="35" t="s">
        <v>21</v>
      </c>
      <c r="F10" s="34" t="s">
        <v>22</v>
      </c>
      <c r="G10" s="34" t="s">
        <v>22</v>
      </c>
      <c r="H10" s="27">
        <v>100</v>
      </c>
      <c r="I10" s="27">
        <v>100</v>
      </c>
      <c r="J10" s="27">
        <v>100</v>
      </c>
      <c r="K10" s="27">
        <v>100</v>
      </c>
      <c r="L10" s="27">
        <v>100</v>
      </c>
      <c r="M10" s="27">
        <v>100</v>
      </c>
      <c r="N10" s="27">
        <v>100</v>
      </c>
      <c r="O10" s="27">
        <v>100</v>
      </c>
      <c r="P10" s="27">
        <v>0</v>
      </c>
      <c r="Q10" s="27">
        <v>0</v>
      </c>
      <c r="R10" s="27">
        <v>100</v>
      </c>
    </row>
    <row r="11" spans="1:18" ht="60.75" customHeight="1">
      <c r="A11" s="16">
        <v>4</v>
      </c>
      <c r="B11" s="29" t="s">
        <v>26</v>
      </c>
      <c r="C11" s="29" t="s">
        <v>27</v>
      </c>
      <c r="D11" s="29" t="s">
        <v>28</v>
      </c>
      <c r="E11" s="35" t="s">
        <v>21</v>
      </c>
      <c r="F11" s="34" t="s">
        <v>22</v>
      </c>
      <c r="G11" s="34" t="s">
        <v>22</v>
      </c>
      <c r="H11" s="27">
        <v>100</v>
      </c>
      <c r="I11" s="27">
        <v>100</v>
      </c>
      <c r="J11" s="27">
        <v>100</v>
      </c>
      <c r="K11" s="27">
        <v>100</v>
      </c>
      <c r="L11" s="27">
        <v>100</v>
      </c>
      <c r="M11" s="27">
        <v>100</v>
      </c>
      <c r="N11" s="27">
        <v>100</v>
      </c>
      <c r="O11" s="27">
        <v>100</v>
      </c>
      <c r="P11" s="27">
        <v>0</v>
      </c>
      <c r="Q11" s="27">
        <v>0</v>
      </c>
      <c r="R11" s="27">
        <v>100</v>
      </c>
    </row>
    <row r="12" spans="1:18" ht="70.5" customHeight="1">
      <c r="A12" s="69">
        <v>5</v>
      </c>
      <c r="B12" s="75" t="s">
        <v>29</v>
      </c>
      <c r="C12" s="29" t="s">
        <v>27</v>
      </c>
      <c r="D12" s="29" t="s">
        <v>30</v>
      </c>
      <c r="E12" s="35" t="s">
        <v>21</v>
      </c>
      <c r="F12" s="34" t="s">
        <v>22</v>
      </c>
      <c r="G12" s="34" t="s">
        <v>22</v>
      </c>
      <c r="H12" s="34">
        <v>86.25</v>
      </c>
      <c r="I12" s="34">
        <v>86.25</v>
      </c>
      <c r="J12" s="34">
        <v>86.67</v>
      </c>
      <c r="K12" s="34">
        <v>86.67</v>
      </c>
      <c r="L12" s="34">
        <v>86.67</v>
      </c>
      <c r="M12" s="34">
        <v>86.67</v>
      </c>
      <c r="N12" s="34">
        <v>86.67</v>
      </c>
      <c r="O12" s="34">
        <v>86.67</v>
      </c>
      <c r="P12" s="34">
        <v>0</v>
      </c>
      <c r="Q12" s="34">
        <v>0</v>
      </c>
      <c r="R12" s="34">
        <v>86.67</v>
      </c>
    </row>
    <row r="13" spans="1:18" ht="103.9" customHeight="1">
      <c r="A13" s="69"/>
      <c r="B13" s="75"/>
      <c r="C13" s="29" t="s">
        <v>27</v>
      </c>
      <c r="D13" s="29" t="s">
        <v>31</v>
      </c>
      <c r="E13" s="28" t="s">
        <v>21</v>
      </c>
      <c r="F13" s="34" t="s">
        <v>22</v>
      </c>
      <c r="G13" s="34" t="s">
        <v>22</v>
      </c>
      <c r="H13" s="27">
        <v>100</v>
      </c>
      <c r="I13" s="27">
        <v>100</v>
      </c>
      <c r="J13" s="27">
        <v>100</v>
      </c>
      <c r="K13" s="27">
        <v>100</v>
      </c>
      <c r="L13" s="27">
        <v>100</v>
      </c>
      <c r="M13" s="27">
        <v>100</v>
      </c>
      <c r="N13" s="27">
        <v>100</v>
      </c>
      <c r="O13" s="27">
        <v>100</v>
      </c>
      <c r="P13" s="27">
        <v>0</v>
      </c>
      <c r="Q13" s="27">
        <v>0</v>
      </c>
      <c r="R13" s="27">
        <v>100</v>
      </c>
    </row>
    <row r="14" spans="1:18" ht="58.9" customHeight="1">
      <c r="A14" s="69"/>
      <c r="B14" s="75"/>
      <c r="C14" s="29" t="s">
        <v>27</v>
      </c>
      <c r="D14" s="29" t="s">
        <v>32</v>
      </c>
      <c r="E14" s="35" t="s">
        <v>33</v>
      </c>
      <c r="F14" s="34" t="s">
        <v>22</v>
      </c>
      <c r="G14" s="34" t="s">
        <v>22</v>
      </c>
      <c r="H14" s="36">
        <v>17903</v>
      </c>
      <c r="I14" s="36">
        <v>17903</v>
      </c>
      <c r="J14" s="36">
        <v>17827</v>
      </c>
      <c r="K14" s="36">
        <v>17827</v>
      </c>
      <c r="L14" s="36">
        <v>17827</v>
      </c>
      <c r="M14" s="36">
        <v>17827</v>
      </c>
      <c r="N14" s="36">
        <v>17827</v>
      </c>
      <c r="O14" s="36">
        <v>17827</v>
      </c>
      <c r="P14" s="36">
        <v>0</v>
      </c>
      <c r="Q14" s="36">
        <v>0</v>
      </c>
      <c r="R14" s="36">
        <f>H14+J14+L14+N14</f>
        <v>71384</v>
      </c>
    </row>
    <row r="15" spans="1:18" ht="95.25" customHeight="1">
      <c r="A15" s="16">
        <v>6</v>
      </c>
      <c r="B15" s="37" t="s">
        <v>34</v>
      </c>
      <c r="C15" s="29" t="s">
        <v>27</v>
      </c>
      <c r="D15" s="29" t="s">
        <v>35</v>
      </c>
      <c r="E15" s="28" t="s">
        <v>21</v>
      </c>
      <c r="F15" s="34" t="s">
        <v>22</v>
      </c>
      <c r="G15" s="34" t="s">
        <v>22</v>
      </c>
      <c r="H15" s="34">
        <v>30.13</v>
      </c>
      <c r="I15" s="34">
        <v>13.36</v>
      </c>
      <c r="J15" s="34">
        <v>22.06</v>
      </c>
      <c r="K15" s="34">
        <v>11.03</v>
      </c>
      <c r="L15" s="34">
        <v>30.82</v>
      </c>
      <c r="M15" s="34">
        <v>15.41</v>
      </c>
      <c r="N15" s="34">
        <v>30.82</v>
      </c>
      <c r="O15" s="34">
        <v>30.82</v>
      </c>
      <c r="P15" s="34">
        <v>0</v>
      </c>
      <c r="Q15" s="34">
        <v>0</v>
      </c>
      <c r="R15" s="34">
        <v>30.82</v>
      </c>
    </row>
    <row r="16" spans="1:18" ht="90.6" customHeight="1">
      <c r="A16" s="16">
        <v>7</v>
      </c>
      <c r="B16" s="38" t="s">
        <v>36</v>
      </c>
      <c r="C16" s="29" t="s">
        <v>37</v>
      </c>
      <c r="D16" s="39" t="s">
        <v>38</v>
      </c>
      <c r="E16" s="40" t="s">
        <v>21</v>
      </c>
      <c r="F16" s="41" t="s">
        <v>22</v>
      </c>
      <c r="G16" s="41" t="s">
        <v>22</v>
      </c>
      <c r="H16" s="28">
        <v>100</v>
      </c>
      <c r="I16" s="28" t="s">
        <v>39</v>
      </c>
      <c r="J16" s="28">
        <v>100</v>
      </c>
      <c r="K16" s="28" t="s">
        <v>39</v>
      </c>
      <c r="L16" s="28">
        <v>100</v>
      </c>
      <c r="M16" s="28" t="s">
        <v>39</v>
      </c>
      <c r="N16" s="28">
        <v>101</v>
      </c>
      <c r="O16" s="28" t="s">
        <v>39</v>
      </c>
      <c r="P16" s="28">
        <v>0</v>
      </c>
      <c r="Q16" s="28">
        <v>0</v>
      </c>
      <c r="R16" s="28">
        <v>100</v>
      </c>
    </row>
    <row r="17" spans="1:18" ht="69.75" customHeight="1">
      <c r="A17" s="16">
        <v>8</v>
      </c>
      <c r="B17" s="29" t="s">
        <v>40</v>
      </c>
      <c r="C17" s="29" t="s">
        <v>27</v>
      </c>
      <c r="D17" s="29" t="s">
        <v>41</v>
      </c>
      <c r="E17" s="28" t="s">
        <v>21</v>
      </c>
      <c r="F17" s="34" t="s">
        <v>22</v>
      </c>
      <c r="G17" s="34" t="s">
        <v>22</v>
      </c>
      <c r="H17" s="27">
        <v>92</v>
      </c>
      <c r="I17" s="28">
        <v>89.1</v>
      </c>
      <c r="J17" s="28">
        <v>93</v>
      </c>
      <c r="K17" s="28">
        <v>89.8</v>
      </c>
      <c r="L17" s="28">
        <v>93.5</v>
      </c>
      <c r="M17" s="28">
        <v>90</v>
      </c>
      <c r="N17" s="28">
        <v>93.8</v>
      </c>
      <c r="O17" s="28">
        <v>91</v>
      </c>
      <c r="P17" s="28">
        <v>0</v>
      </c>
      <c r="Q17" s="28">
        <v>0</v>
      </c>
      <c r="R17" s="27">
        <v>93.8</v>
      </c>
    </row>
    <row r="18" spans="1:18" ht="85.15" customHeight="1">
      <c r="A18" s="69">
        <v>9</v>
      </c>
      <c r="B18" s="75" t="s">
        <v>42</v>
      </c>
      <c r="C18" s="29" t="s">
        <v>27</v>
      </c>
      <c r="D18" s="29" t="s">
        <v>43</v>
      </c>
      <c r="E18" s="35" t="s">
        <v>21</v>
      </c>
      <c r="F18" s="34" t="s">
        <v>22</v>
      </c>
      <c r="G18" s="34" t="s">
        <v>22</v>
      </c>
      <c r="H18" s="27">
        <v>100</v>
      </c>
      <c r="I18" s="27">
        <v>100</v>
      </c>
      <c r="J18" s="27">
        <v>100</v>
      </c>
      <c r="K18" s="27">
        <v>100</v>
      </c>
      <c r="L18" s="27">
        <v>100</v>
      </c>
      <c r="M18" s="27">
        <v>100</v>
      </c>
      <c r="N18" s="27">
        <v>100</v>
      </c>
      <c r="O18" s="27">
        <v>100</v>
      </c>
      <c r="P18" s="27">
        <v>0</v>
      </c>
      <c r="Q18" s="27">
        <v>0</v>
      </c>
      <c r="R18" s="27">
        <v>100</v>
      </c>
    </row>
    <row r="19" spans="1:18" ht="60.75" customHeight="1">
      <c r="A19" s="69"/>
      <c r="B19" s="75"/>
      <c r="C19" s="29" t="s">
        <v>27</v>
      </c>
      <c r="D19" s="29" t="s">
        <v>44</v>
      </c>
      <c r="E19" s="35" t="s">
        <v>21</v>
      </c>
      <c r="F19" s="34" t="s">
        <v>22</v>
      </c>
      <c r="G19" s="34" t="s">
        <v>22</v>
      </c>
      <c r="H19" s="27">
        <v>100</v>
      </c>
      <c r="I19" s="27">
        <v>100</v>
      </c>
      <c r="J19" s="27">
        <v>100</v>
      </c>
      <c r="K19" s="27">
        <v>100</v>
      </c>
      <c r="L19" s="27">
        <v>100</v>
      </c>
      <c r="M19" s="27">
        <v>100</v>
      </c>
      <c r="N19" s="27">
        <v>100</v>
      </c>
      <c r="O19" s="27">
        <v>100</v>
      </c>
      <c r="P19" s="27">
        <v>0</v>
      </c>
      <c r="Q19" s="27">
        <v>0</v>
      </c>
      <c r="R19" s="27">
        <v>100</v>
      </c>
    </row>
    <row r="20" spans="1:18" ht="73.5" customHeight="1">
      <c r="A20" s="16">
        <v>10</v>
      </c>
      <c r="B20" s="29" t="s">
        <v>45</v>
      </c>
      <c r="C20" s="29" t="s">
        <v>46</v>
      </c>
      <c r="D20" s="37" t="s">
        <v>47</v>
      </c>
      <c r="E20" s="35" t="s">
        <v>33</v>
      </c>
      <c r="F20" s="34" t="s">
        <v>22</v>
      </c>
      <c r="G20" s="34" t="s">
        <v>22</v>
      </c>
      <c r="H20" s="28">
        <v>31017</v>
      </c>
      <c r="I20" s="28">
        <v>21658</v>
      </c>
      <c r="J20" s="28">
        <v>31468</v>
      </c>
      <c r="K20" s="28">
        <v>21980</v>
      </c>
      <c r="L20" s="28">
        <v>31530</v>
      </c>
      <c r="M20" s="28">
        <v>21980</v>
      </c>
      <c r="N20" s="28">
        <v>31330</v>
      </c>
      <c r="O20" s="28">
        <v>21980</v>
      </c>
      <c r="P20" s="28">
        <v>0</v>
      </c>
      <c r="Q20" s="28">
        <v>0</v>
      </c>
      <c r="R20" s="28">
        <f>H20+J20+L20+N20</f>
        <v>125345</v>
      </c>
    </row>
    <row r="21" spans="1:18" ht="159.75" customHeight="1">
      <c r="A21" s="17">
        <v>11</v>
      </c>
      <c r="B21" s="42" t="s">
        <v>202</v>
      </c>
      <c r="C21" s="43" t="s">
        <v>193</v>
      </c>
      <c r="D21" s="30" t="s">
        <v>203</v>
      </c>
      <c r="E21" s="35" t="s">
        <v>21</v>
      </c>
      <c r="F21" s="35" t="s">
        <v>22</v>
      </c>
      <c r="G21" s="35" t="s">
        <v>22</v>
      </c>
      <c r="H21" s="35" t="s">
        <v>22</v>
      </c>
      <c r="I21" s="35" t="s">
        <v>22</v>
      </c>
      <c r="J21" s="41">
        <v>100</v>
      </c>
      <c r="K21" s="35" t="s">
        <v>39</v>
      </c>
      <c r="L21" s="41">
        <v>100</v>
      </c>
      <c r="M21" s="35" t="s">
        <v>39</v>
      </c>
      <c r="N21" s="41">
        <v>100</v>
      </c>
      <c r="O21" s="35" t="s">
        <v>39</v>
      </c>
      <c r="P21" s="35">
        <v>0</v>
      </c>
      <c r="Q21" s="35">
        <v>0</v>
      </c>
      <c r="R21" s="41">
        <v>100</v>
      </c>
    </row>
    <row r="22" spans="1:18" ht="14.25" customHeight="1">
      <c r="A22" s="9">
        <v>12</v>
      </c>
      <c r="B22" s="78" t="s">
        <v>48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</row>
    <row r="23" spans="1:18" ht="58.9" customHeight="1">
      <c r="A23" s="69">
        <v>13</v>
      </c>
      <c r="B23" s="75" t="s">
        <v>49</v>
      </c>
      <c r="C23" s="29" t="s">
        <v>27</v>
      </c>
      <c r="D23" s="29" t="s">
        <v>30</v>
      </c>
      <c r="E23" s="35" t="s">
        <v>21</v>
      </c>
      <c r="F23" s="34" t="s">
        <v>22</v>
      </c>
      <c r="G23" s="34" t="s">
        <v>22</v>
      </c>
      <c r="H23" s="34">
        <v>86.25</v>
      </c>
      <c r="I23" s="34">
        <v>86.25</v>
      </c>
      <c r="J23" s="34">
        <v>86.67</v>
      </c>
      <c r="K23" s="34">
        <v>86.67</v>
      </c>
      <c r="L23" s="34">
        <v>86.67</v>
      </c>
      <c r="M23" s="34">
        <v>86.67</v>
      </c>
      <c r="N23" s="34">
        <v>86.67</v>
      </c>
      <c r="O23" s="34">
        <v>86.67</v>
      </c>
      <c r="P23" s="34">
        <v>0</v>
      </c>
      <c r="Q23" s="34">
        <v>0</v>
      </c>
      <c r="R23" s="34">
        <v>86.67</v>
      </c>
    </row>
    <row r="24" spans="1:18" ht="102.6" customHeight="1">
      <c r="A24" s="69"/>
      <c r="B24" s="75"/>
      <c r="C24" s="29" t="s">
        <v>27</v>
      </c>
      <c r="D24" s="29" t="s">
        <v>50</v>
      </c>
      <c r="E24" s="28" t="s">
        <v>21</v>
      </c>
      <c r="F24" s="34" t="s">
        <v>22</v>
      </c>
      <c r="G24" s="34" t="s">
        <v>22</v>
      </c>
      <c r="H24" s="27">
        <v>100</v>
      </c>
      <c r="I24" s="27">
        <v>100</v>
      </c>
      <c r="J24" s="27">
        <v>100</v>
      </c>
      <c r="K24" s="27">
        <v>100</v>
      </c>
      <c r="L24" s="27">
        <v>100</v>
      </c>
      <c r="M24" s="27">
        <v>100</v>
      </c>
      <c r="N24" s="27">
        <v>100</v>
      </c>
      <c r="O24" s="27">
        <v>100</v>
      </c>
      <c r="P24" s="27">
        <v>0</v>
      </c>
      <c r="Q24" s="27">
        <v>0</v>
      </c>
      <c r="R24" s="27">
        <v>100</v>
      </c>
    </row>
    <row r="25" spans="1:18" ht="71.25" customHeight="1">
      <c r="A25" s="69"/>
      <c r="B25" s="75"/>
      <c r="C25" s="29" t="s">
        <v>27</v>
      </c>
      <c r="D25" s="29" t="s">
        <v>32</v>
      </c>
      <c r="E25" s="35" t="s">
        <v>33</v>
      </c>
      <c r="F25" s="34" t="s">
        <v>22</v>
      </c>
      <c r="G25" s="34" t="s">
        <v>22</v>
      </c>
      <c r="H25" s="36">
        <v>17903</v>
      </c>
      <c r="I25" s="36">
        <v>17903</v>
      </c>
      <c r="J25" s="36">
        <v>17827</v>
      </c>
      <c r="K25" s="36">
        <v>17827</v>
      </c>
      <c r="L25" s="36">
        <v>17827</v>
      </c>
      <c r="M25" s="36">
        <v>17827</v>
      </c>
      <c r="N25" s="36">
        <v>17827</v>
      </c>
      <c r="O25" s="36">
        <v>17827</v>
      </c>
      <c r="P25" s="36">
        <v>0</v>
      </c>
      <c r="Q25" s="36">
        <v>0</v>
      </c>
      <c r="R25" s="36">
        <f>H25+J25+L25+N25</f>
        <v>71384</v>
      </c>
    </row>
    <row r="26" spans="1:18" ht="78.75">
      <c r="A26" s="16">
        <v>14</v>
      </c>
      <c r="B26" s="38" t="s">
        <v>51</v>
      </c>
      <c r="C26" s="29" t="s">
        <v>27</v>
      </c>
      <c r="D26" s="29" t="s">
        <v>52</v>
      </c>
      <c r="E26" s="28" t="s">
        <v>21</v>
      </c>
      <c r="F26" s="34" t="s">
        <v>22</v>
      </c>
      <c r="G26" s="34" t="s">
        <v>22</v>
      </c>
      <c r="H26" s="34">
        <v>82</v>
      </c>
      <c r="I26" s="34">
        <v>82</v>
      </c>
      <c r="J26" s="34">
        <v>82.5</v>
      </c>
      <c r="K26" s="34">
        <v>82.5</v>
      </c>
      <c r="L26" s="34">
        <v>82.5</v>
      </c>
      <c r="M26" s="34">
        <v>82.5</v>
      </c>
      <c r="N26" s="34">
        <v>82.5</v>
      </c>
      <c r="O26" s="34">
        <v>82.5</v>
      </c>
      <c r="P26" s="34">
        <v>0</v>
      </c>
      <c r="Q26" s="34">
        <v>0</v>
      </c>
      <c r="R26" s="34">
        <v>82.5</v>
      </c>
    </row>
    <row r="27" spans="1:18" ht="93.75" customHeight="1">
      <c r="A27" s="69">
        <v>15</v>
      </c>
      <c r="B27" s="81" t="s">
        <v>53</v>
      </c>
      <c r="C27" s="29" t="s">
        <v>27</v>
      </c>
      <c r="D27" s="44" t="s">
        <v>54</v>
      </c>
      <c r="E27" s="28" t="s">
        <v>21</v>
      </c>
      <c r="F27" s="34" t="s">
        <v>22</v>
      </c>
      <c r="G27" s="34" t="s">
        <v>22</v>
      </c>
      <c r="H27" s="27">
        <v>100</v>
      </c>
      <c r="I27" s="27">
        <v>100</v>
      </c>
      <c r="J27" s="27">
        <v>100</v>
      </c>
      <c r="K27" s="27">
        <v>100</v>
      </c>
      <c r="L27" s="27">
        <v>100</v>
      </c>
      <c r="M27" s="27">
        <v>100</v>
      </c>
      <c r="N27" s="27">
        <v>100</v>
      </c>
      <c r="O27" s="27">
        <v>100</v>
      </c>
      <c r="P27" s="27">
        <v>0</v>
      </c>
      <c r="Q27" s="27">
        <v>0</v>
      </c>
      <c r="R27" s="27">
        <v>100</v>
      </c>
    </row>
    <row r="28" spans="1:18" ht="56.25">
      <c r="A28" s="74"/>
      <c r="B28" s="83"/>
      <c r="C28" s="29" t="s">
        <v>27</v>
      </c>
      <c r="D28" s="29" t="s">
        <v>55</v>
      </c>
      <c r="E28" s="35" t="s">
        <v>21</v>
      </c>
      <c r="F28" s="34" t="s">
        <v>22</v>
      </c>
      <c r="G28" s="34" t="s">
        <v>22</v>
      </c>
      <c r="H28" s="28">
        <v>98.8</v>
      </c>
      <c r="I28" s="28">
        <v>93.4</v>
      </c>
      <c r="J28" s="28">
        <v>98.8</v>
      </c>
      <c r="K28" s="28">
        <v>93.4</v>
      </c>
      <c r="L28" s="28">
        <v>98.8</v>
      </c>
      <c r="M28" s="28">
        <v>93.4</v>
      </c>
      <c r="N28" s="28">
        <v>98.8</v>
      </c>
      <c r="O28" s="28">
        <v>93.4</v>
      </c>
      <c r="P28" s="28">
        <v>0</v>
      </c>
      <c r="Q28" s="28">
        <v>0</v>
      </c>
      <c r="R28" s="28">
        <v>98.8</v>
      </c>
    </row>
    <row r="29" spans="1:18" ht="56.25">
      <c r="A29" s="74"/>
      <c r="B29" s="83"/>
      <c r="C29" s="29" t="s">
        <v>27</v>
      </c>
      <c r="D29" s="29" t="s">
        <v>56</v>
      </c>
      <c r="E29" s="35" t="s">
        <v>21</v>
      </c>
      <c r="F29" s="34" t="s">
        <v>22</v>
      </c>
      <c r="G29" s="34" t="s">
        <v>22</v>
      </c>
      <c r="H29" s="28">
        <v>98.8</v>
      </c>
      <c r="I29" s="28">
        <v>98.5</v>
      </c>
      <c r="J29" s="28">
        <v>98.8</v>
      </c>
      <c r="K29" s="28">
        <v>98.5</v>
      </c>
      <c r="L29" s="28">
        <v>98.8</v>
      </c>
      <c r="M29" s="28">
        <v>98.5</v>
      </c>
      <c r="N29" s="28">
        <v>98.8</v>
      </c>
      <c r="O29" s="28">
        <v>98.5</v>
      </c>
      <c r="P29" s="28">
        <v>0</v>
      </c>
      <c r="Q29" s="28">
        <v>0</v>
      </c>
      <c r="R29" s="28">
        <v>98.8</v>
      </c>
    </row>
    <row r="30" spans="1:18" ht="68.25" customHeight="1">
      <c r="A30" s="74"/>
      <c r="B30" s="82"/>
      <c r="C30" s="29" t="s">
        <v>27</v>
      </c>
      <c r="D30" s="29" t="s">
        <v>57</v>
      </c>
      <c r="E30" s="35" t="s">
        <v>21</v>
      </c>
      <c r="F30" s="34" t="s">
        <v>22</v>
      </c>
      <c r="G30" s="34" t="s">
        <v>22</v>
      </c>
      <c r="H30" s="27">
        <v>100</v>
      </c>
      <c r="I30" s="27">
        <v>100</v>
      </c>
      <c r="J30" s="27">
        <v>100</v>
      </c>
      <c r="K30" s="27">
        <v>100</v>
      </c>
      <c r="L30" s="27">
        <v>100</v>
      </c>
      <c r="M30" s="27">
        <v>100</v>
      </c>
      <c r="N30" s="27">
        <v>100</v>
      </c>
      <c r="O30" s="27">
        <v>100</v>
      </c>
      <c r="P30" s="27">
        <v>0</v>
      </c>
      <c r="Q30" s="27">
        <v>0</v>
      </c>
      <c r="R30" s="27">
        <v>100</v>
      </c>
    </row>
    <row r="31" spans="1:18" s="15" customFormat="1" ht="61.5" customHeight="1">
      <c r="A31" s="16">
        <v>16</v>
      </c>
      <c r="B31" s="45" t="s">
        <v>58</v>
      </c>
      <c r="C31" s="29" t="s">
        <v>27</v>
      </c>
      <c r="D31" s="29" t="s">
        <v>59</v>
      </c>
      <c r="E31" s="28" t="s">
        <v>60</v>
      </c>
      <c r="F31" s="34" t="s">
        <v>22</v>
      </c>
      <c r="G31" s="34" t="s">
        <v>22</v>
      </c>
      <c r="H31" s="26">
        <v>3</v>
      </c>
      <c r="I31" s="26">
        <v>3</v>
      </c>
      <c r="J31" s="26">
        <v>3</v>
      </c>
      <c r="K31" s="26">
        <v>3</v>
      </c>
      <c r="L31" s="26">
        <v>3</v>
      </c>
      <c r="M31" s="26">
        <v>3</v>
      </c>
      <c r="N31" s="26">
        <v>3</v>
      </c>
      <c r="O31" s="26">
        <v>3</v>
      </c>
      <c r="P31" s="27">
        <v>0</v>
      </c>
      <c r="Q31" s="27">
        <v>0</v>
      </c>
      <c r="R31" s="26">
        <v>3</v>
      </c>
    </row>
    <row r="32" spans="1:18" ht="56.25">
      <c r="A32" s="16">
        <v>17</v>
      </c>
      <c r="B32" s="29" t="s">
        <v>61</v>
      </c>
      <c r="C32" s="29" t="s">
        <v>27</v>
      </c>
      <c r="D32" s="38" t="s">
        <v>62</v>
      </c>
      <c r="E32" s="35" t="s">
        <v>60</v>
      </c>
      <c r="F32" s="34" t="s">
        <v>22</v>
      </c>
      <c r="G32" s="34" t="s">
        <v>22</v>
      </c>
      <c r="H32" s="26">
        <v>30</v>
      </c>
      <c r="I32" s="26">
        <v>15</v>
      </c>
      <c r="J32" s="26">
        <v>30</v>
      </c>
      <c r="K32" s="26">
        <v>15</v>
      </c>
      <c r="L32" s="26">
        <v>30</v>
      </c>
      <c r="M32" s="26">
        <v>15</v>
      </c>
      <c r="N32" s="26">
        <v>30</v>
      </c>
      <c r="O32" s="26">
        <v>15</v>
      </c>
      <c r="P32" s="27">
        <v>0</v>
      </c>
      <c r="Q32" s="27">
        <v>0</v>
      </c>
      <c r="R32" s="26">
        <f>H32+J32+L32+N32+P32</f>
        <v>120</v>
      </c>
    </row>
    <row r="33" spans="1:19" ht="33.75">
      <c r="A33" s="69">
        <v>18</v>
      </c>
      <c r="B33" s="75" t="s">
        <v>63</v>
      </c>
      <c r="C33" s="75" t="s">
        <v>27</v>
      </c>
      <c r="D33" s="38" t="s">
        <v>64</v>
      </c>
      <c r="E33" s="35" t="s">
        <v>60</v>
      </c>
      <c r="F33" s="34" t="s">
        <v>22</v>
      </c>
      <c r="G33" s="34" t="s">
        <v>22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</row>
    <row r="34" spans="1:19" ht="22.5">
      <c r="A34" s="69"/>
      <c r="B34" s="75"/>
      <c r="C34" s="75"/>
      <c r="D34" s="38" t="s">
        <v>65</v>
      </c>
      <c r="E34" s="35" t="s">
        <v>60</v>
      </c>
      <c r="F34" s="34" t="s">
        <v>22</v>
      </c>
      <c r="G34" s="34" t="s">
        <v>22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</row>
    <row r="35" spans="1:19" ht="39" customHeight="1">
      <c r="A35" s="16">
        <v>19</v>
      </c>
      <c r="B35" s="38" t="s">
        <v>189</v>
      </c>
      <c r="C35" s="29" t="s">
        <v>27</v>
      </c>
      <c r="D35" s="38" t="s">
        <v>188</v>
      </c>
      <c r="E35" s="46" t="s">
        <v>66</v>
      </c>
      <c r="F35" s="34" t="s">
        <v>22</v>
      </c>
      <c r="G35" s="34" t="s">
        <v>22</v>
      </c>
      <c r="H35" s="47">
        <v>1</v>
      </c>
      <c r="I35" s="47">
        <v>0</v>
      </c>
      <c r="J35" s="47">
        <v>2</v>
      </c>
      <c r="K35" s="47">
        <v>0</v>
      </c>
      <c r="L35" s="47">
        <v>2</v>
      </c>
      <c r="M35" s="47">
        <v>0</v>
      </c>
      <c r="N35" s="47">
        <v>2</v>
      </c>
      <c r="O35" s="47">
        <v>0</v>
      </c>
      <c r="P35" s="47">
        <v>0</v>
      </c>
      <c r="Q35" s="47">
        <v>0</v>
      </c>
      <c r="R35" s="26">
        <f>H35+J35</f>
        <v>3</v>
      </c>
      <c r="S35" s="14" t="s">
        <v>184</v>
      </c>
    </row>
    <row r="36" spans="1:19" ht="45">
      <c r="A36" s="16">
        <v>20</v>
      </c>
      <c r="B36" s="38" t="s">
        <v>204</v>
      </c>
      <c r="C36" s="29" t="s">
        <v>27</v>
      </c>
      <c r="D36" s="38" t="s">
        <v>205</v>
      </c>
      <c r="E36" s="35" t="s">
        <v>33</v>
      </c>
      <c r="F36" s="34" t="s">
        <v>22</v>
      </c>
      <c r="G36" s="34" t="s">
        <v>22</v>
      </c>
      <c r="H36" s="48">
        <v>760</v>
      </c>
      <c r="I36" s="48">
        <v>700</v>
      </c>
      <c r="J36" s="48">
        <v>700</v>
      </c>
      <c r="K36" s="48">
        <v>700</v>
      </c>
      <c r="L36" s="48">
        <v>700</v>
      </c>
      <c r="M36" s="48">
        <v>700</v>
      </c>
      <c r="N36" s="48">
        <v>700</v>
      </c>
      <c r="O36" s="48">
        <v>700</v>
      </c>
      <c r="P36" s="48">
        <v>0</v>
      </c>
      <c r="Q36" s="48">
        <v>0</v>
      </c>
      <c r="R36" s="48">
        <f>H36+J36+L36+N36</f>
        <v>2860</v>
      </c>
    </row>
    <row r="37" spans="1:19" ht="94.5" customHeight="1">
      <c r="A37" s="16">
        <v>21</v>
      </c>
      <c r="B37" s="38" t="s">
        <v>67</v>
      </c>
      <c r="C37" s="29" t="s">
        <v>27</v>
      </c>
      <c r="D37" s="38" t="s">
        <v>68</v>
      </c>
      <c r="E37" s="35" t="s">
        <v>69</v>
      </c>
      <c r="F37" s="34" t="s">
        <v>22</v>
      </c>
      <c r="G37" s="34" t="s">
        <v>22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49">
        <v>0</v>
      </c>
      <c r="S37" s="7" t="s">
        <v>70</v>
      </c>
    </row>
    <row r="38" spans="1:19" ht="42" customHeight="1">
      <c r="A38" s="16">
        <v>22</v>
      </c>
      <c r="B38" s="38" t="s">
        <v>71</v>
      </c>
      <c r="C38" s="29" t="s">
        <v>27</v>
      </c>
      <c r="D38" s="38" t="s">
        <v>72</v>
      </c>
      <c r="E38" s="46" t="s">
        <v>60</v>
      </c>
      <c r="F38" s="34" t="s">
        <v>22</v>
      </c>
      <c r="G38" s="34" t="s">
        <v>22</v>
      </c>
      <c r="H38" s="26">
        <f>1-1</f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f>H38+J38+L38</f>
        <v>0</v>
      </c>
    </row>
    <row r="39" spans="1:19" ht="47.25" customHeight="1">
      <c r="A39" s="16">
        <v>23</v>
      </c>
      <c r="B39" s="29" t="s">
        <v>73</v>
      </c>
      <c r="C39" s="29" t="s">
        <v>27</v>
      </c>
      <c r="D39" s="38" t="s">
        <v>74</v>
      </c>
      <c r="E39" s="46" t="s">
        <v>60</v>
      </c>
      <c r="F39" s="34" t="s">
        <v>22</v>
      </c>
      <c r="G39" s="34" t="s">
        <v>22</v>
      </c>
      <c r="H39" s="26">
        <f>2</f>
        <v>2</v>
      </c>
      <c r="I39" s="26">
        <v>0</v>
      </c>
      <c r="J39" s="26">
        <v>0</v>
      </c>
      <c r="K39" s="26">
        <v>0</v>
      </c>
      <c r="L39" s="26">
        <v>1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f>H39+J39+L39</f>
        <v>3</v>
      </c>
      <c r="S39" s="14" t="s">
        <v>183</v>
      </c>
    </row>
    <row r="40" spans="1:19" s="1" customFormat="1" ht="105" customHeight="1">
      <c r="A40" s="16">
        <v>24</v>
      </c>
      <c r="B40" s="29" t="s">
        <v>75</v>
      </c>
      <c r="C40" s="29" t="s">
        <v>27</v>
      </c>
      <c r="D40" s="38" t="s">
        <v>76</v>
      </c>
      <c r="E40" s="46" t="s">
        <v>60</v>
      </c>
      <c r="F40" s="34" t="s">
        <v>22</v>
      </c>
      <c r="G40" s="34" t="s">
        <v>22</v>
      </c>
      <c r="H40" s="34" t="s">
        <v>22</v>
      </c>
      <c r="I40" s="34" t="s">
        <v>22</v>
      </c>
      <c r="J40" s="34" t="s">
        <v>22</v>
      </c>
      <c r="K40" s="34" t="s">
        <v>22</v>
      </c>
      <c r="L40" s="34" t="s">
        <v>22</v>
      </c>
      <c r="M40" s="34" t="s">
        <v>22</v>
      </c>
      <c r="N40" s="34" t="s">
        <v>22</v>
      </c>
      <c r="O40" s="34" t="s">
        <v>22</v>
      </c>
      <c r="P40" s="34">
        <v>0</v>
      </c>
      <c r="Q40" s="34">
        <v>0</v>
      </c>
      <c r="R40" s="34" t="s">
        <v>22</v>
      </c>
    </row>
    <row r="41" spans="1:19" s="1" customFormat="1" ht="67.5">
      <c r="A41" s="16">
        <v>25</v>
      </c>
      <c r="B41" s="29" t="s">
        <v>77</v>
      </c>
      <c r="C41" s="29" t="s">
        <v>27</v>
      </c>
      <c r="D41" s="38" t="s">
        <v>78</v>
      </c>
      <c r="E41" s="46" t="s">
        <v>60</v>
      </c>
      <c r="F41" s="34" t="s">
        <v>22</v>
      </c>
      <c r="G41" s="34" t="s">
        <v>22</v>
      </c>
      <c r="H41" s="26">
        <v>1</v>
      </c>
      <c r="I41" s="26">
        <v>0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f>H41+J41+L41</f>
        <v>2</v>
      </c>
      <c r="S41" s="10" t="s">
        <v>79</v>
      </c>
    </row>
    <row r="42" spans="1:19" ht="27" customHeight="1">
      <c r="A42" s="16">
        <v>26</v>
      </c>
      <c r="B42" s="79" t="s">
        <v>80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</row>
    <row r="43" spans="1:19" ht="93" customHeight="1">
      <c r="A43" s="16">
        <v>27</v>
      </c>
      <c r="B43" s="37" t="s">
        <v>81</v>
      </c>
      <c r="C43" s="29" t="s">
        <v>82</v>
      </c>
      <c r="D43" s="29" t="s">
        <v>83</v>
      </c>
      <c r="E43" s="28" t="s">
        <v>21</v>
      </c>
      <c r="F43" s="27" t="s">
        <v>22</v>
      </c>
      <c r="G43" s="27" t="s">
        <v>22</v>
      </c>
      <c r="H43" s="34">
        <v>30.13</v>
      </c>
      <c r="I43" s="34">
        <v>15.07</v>
      </c>
      <c r="J43" s="34">
        <v>22.06</v>
      </c>
      <c r="K43" s="34">
        <v>11.03</v>
      </c>
      <c r="L43" s="34">
        <v>30.82</v>
      </c>
      <c r="M43" s="34">
        <v>15.41</v>
      </c>
      <c r="N43" s="34">
        <v>30.82</v>
      </c>
      <c r="O43" s="34">
        <v>15.41</v>
      </c>
      <c r="P43" s="34">
        <v>0</v>
      </c>
      <c r="Q43" s="34">
        <v>0</v>
      </c>
      <c r="R43" s="34">
        <v>30.82</v>
      </c>
    </row>
    <row r="44" spans="1:19" ht="91.15" customHeight="1">
      <c r="A44" s="16">
        <v>28</v>
      </c>
      <c r="B44" s="37" t="s">
        <v>84</v>
      </c>
      <c r="C44" s="29" t="s">
        <v>85</v>
      </c>
      <c r="D44" s="29" t="s">
        <v>86</v>
      </c>
      <c r="E44" s="28" t="s">
        <v>21</v>
      </c>
      <c r="F44" s="27" t="s">
        <v>22</v>
      </c>
      <c r="G44" s="27" t="s">
        <v>22</v>
      </c>
      <c r="H44" s="50">
        <v>22.4</v>
      </c>
      <c r="I44" s="50">
        <v>8.15</v>
      </c>
      <c r="J44" s="50">
        <v>16.2</v>
      </c>
      <c r="K44" s="50">
        <v>5.9</v>
      </c>
      <c r="L44" s="50">
        <v>22.96</v>
      </c>
      <c r="M44" s="50">
        <v>11.48</v>
      </c>
      <c r="N44" s="50">
        <v>22.96</v>
      </c>
      <c r="O44" s="50">
        <v>11.48</v>
      </c>
      <c r="P44" s="50">
        <v>0</v>
      </c>
      <c r="Q44" s="50">
        <v>0</v>
      </c>
      <c r="R44" s="50">
        <v>22.96</v>
      </c>
    </row>
    <row r="45" spans="1:19" ht="74.25" customHeight="1">
      <c r="A45" s="16">
        <v>29</v>
      </c>
      <c r="B45" s="29" t="s">
        <v>87</v>
      </c>
      <c r="C45" s="29" t="s">
        <v>82</v>
      </c>
      <c r="D45" s="29" t="s">
        <v>88</v>
      </c>
      <c r="E45" s="28" t="s">
        <v>89</v>
      </c>
      <c r="F45" s="27" t="s">
        <v>22</v>
      </c>
      <c r="G45" s="27" t="s">
        <v>22</v>
      </c>
      <c r="H45" s="51">
        <v>44</v>
      </c>
      <c r="I45" s="52">
        <v>17</v>
      </c>
      <c r="J45" s="53">
        <v>32</v>
      </c>
      <c r="K45" s="52">
        <v>16</v>
      </c>
      <c r="L45" s="53">
        <v>45</v>
      </c>
      <c r="M45" s="52">
        <v>22</v>
      </c>
      <c r="N45" s="52">
        <v>45</v>
      </c>
      <c r="O45" s="52">
        <v>22</v>
      </c>
      <c r="P45" s="52">
        <v>0</v>
      </c>
      <c r="Q45" s="52">
        <v>0</v>
      </c>
      <c r="R45" s="53">
        <v>45</v>
      </c>
    </row>
    <row r="46" spans="1:19" ht="86.25" customHeight="1">
      <c r="A46" s="16">
        <v>30</v>
      </c>
      <c r="B46" s="29" t="s">
        <v>90</v>
      </c>
      <c r="C46" s="29" t="s">
        <v>91</v>
      </c>
      <c r="D46" s="37" t="s">
        <v>92</v>
      </c>
      <c r="E46" s="28" t="s">
        <v>89</v>
      </c>
      <c r="F46" s="27" t="s">
        <v>22</v>
      </c>
      <c r="G46" s="27" t="s">
        <v>22</v>
      </c>
      <c r="H46" s="28">
        <v>22</v>
      </c>
      <c r="I46" s="48">
        <v>10</v>
      </c>
      <c r="J46" s="48">
        <v>23</v>
      </c>
      <c r="K46" s="48">
        <v>11</v>
      </c>
      <c r="L46" s="48">
        <v>15</v>
      </c>
      <c r="M46" s="48">
        <v>7</v>
      </c>
      <c r="N46" s="48">
        <v>15</v>
      </c>
      <c r="O46" s="48">
        <v>7</v>
      </c>
      <c r="P46" s="48">
        <v>0</v>
      </c>
      <c r="Q46" s="48">
        <v>0</v>
      </c>
      <c r="R46" s="28">
        <v>23</v>
      </c>
    </row>
    <row r="47" spans="1:19" ht="58.15" customHeight="1">
      <c r="A47" s="16">
        <v>31</v>
      </c>
      <c r="B47" s="29" t="s">
        <v>93</v>
      </c>
      <c r="C47" s="29" t="s">
        <v>91</v>
      </c>
      <c r="D47" s="37" t="s">
        <v>94</v>
      </c>
      <c r="E47" s="28" t="s">
        <v>89</v>
      </c>
      <c r="F47" s="27" t="s">
        <v>22</v>
      </c>
      <c r="G47" s="27" t="s">
        <v>22</v>
      </c>
      <c r="H47" s="28">
        <v>1</v>
      </c>
      <c r="I47" s="28">
        <v>1</v>
      </c>
      <c r="J47" s="28">
        <v>50</v>
      </c>
      <c r="K47" s="28">
        <v>25</v>
      </c>
      <c r="L47" s="28">
        <v>50</v>
      </c>
      <c r="M47" s="28">
        <v>25</v>
      </c>
      <c r="N47" s="28">
        <v>50</v>
      </c>
      <c r="O47" s="28">
        <v>25</v>
      </c>
      <c r="P47" s="28">
        <v>0</v>
      </c>
      <c r="Q47" s="28">
        <v>0</v>
      </c>
      <c r="R47" s="28">
        <v>50</v>
      </c>
    </row>
    <row r="48" spans="1:19" ht="85.5" customHeight="1">
      <c r="A48" s="16">
        <v>32</v>
      </c>
      <c r="B48" s="29" t="s">
        <v>95</v>
      </c>
      <c r="C48" s="30" t="s">
        <v>27</v>
      </c>
      <c r="D48" s="29" t="s">
        <v>96</v>
      </c>
      <c r="E48" s="31" t="s">
        <v>60</v>
      </c>
      <c r="F48" s="32" t="s">
        <v>22</v>
      </c>
      <c r="G48" s="32" t="s">
        <v>22</v>
      </c>
      <c r="H48" s="32" t="s">
        <v>22</v>
      </c>
      <c r="I48" s="32" t="s">
        <v>22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54">
        <v>0</v>
      </c>
    </row>
    <row r="49" spans="1:18" s="25" customFormat="1" ht="63" customHeight="1">
      <c r="A49" s="28">
        <v>33</v>
      </c>
      <c r="B49" s="29" t="s">
        <v>209</v>
      </c>
      <c r="C49" s="30" t="s">
        <v>27</v>
      </c>
      <c r="D49" s="29" t="s">
        <v>210</v>
      </c>
      <c r="E49" s="31" t="s">
        <v>60</v>
      </c>
      <c r="F49" s="32" t="s">
        <v>22</v>
      </c>
      <c r="G49" s="32" t="s">
        <v>22</v>
      </c>
      <c r="H49" s="32" t="s">
        <v>22</v>
      </c>
      <c r="I49" s="32" t="s">
        <v>22</v>
      </c>
      <c r="J49" s="31">
        <v>156</v>
      </c>
      <c r="K49" s="31">
        <v>156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156</v>
      </c>
    </row>
    <row r="50" spans="1:18" ht="18" customHeight="1">
      <c r="A50" s="16">
        <v>34</v>
      </c>
      <c r="B50" s="78" t="s">
        <v>208</v>
      </c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</row>
    <row r="51" spans="1:18" ht="44.45" customHeight="1">
      <c r="A51" s="16">
        <v>35</v>
      </c>
      <c r="B51" s="29" t="s">
        <v>97</v>
      </c>
      <c r="C51" s="29" t="s">
        <v>37</v>
      </c>
      <c r="D51" s="39" t="s">
        <v>38</v>
      </c>
      <c r="E51" s="28" t="s">
        <v>21</v>
      </c>
      <c r="F51" s="41" t="s">
        <v>22</v>
      </c>
      <c r="G51" s="41" t="s">
        <v>22</v>
      </c>
      <c r="H51" s="28">
        <v>100</v>
      </c>
      <c r="I51" s="28" t="s">
        <v>39</v>
      </c>
      <c r="J51" s="28">
        <v>100</v>
      </c>
      <c r="K51" s="28" t="s">
        <v>39</v>
      </c>
      <c r="L51" s="28">
        <v>100</v>
      </c>
      <c r="M51" s="28" t="s">
        <v>39</v>
      </c>
      <c r="N51" s="28">
        <v>100</v>
      </c>
      <c r="O51" s="28"/>
      <c r="P51" s="28">
        <v>0</v>
      </c>
      <c r="Q51" s="28">
        <v>0</v>
      </c>
      <c r="R51" s="28">
        <v>100</v>
      </c>
    </row>
    <row r="52" spans="1:18" ht="28.5" customHeight="1">
      <c r="A52" s="69">
        <v>36</v>
      </c>
      <c r="B52" s="81" t="s">
        <v>98</v>
      </c>
      <c r="C52" s="76" t="s">
        <v>37</v>
      </c>
      <c r="D52" s="29" t="s">
        <v>99</v>
      </c>
      <c r="E52" s="28" t="s">
        <v>100</v>
      </c>
      <c r="F52" s="41" t="s">
        <v>22</v>
      </c>
      <c r="G52" s="41" t="s">
        <v>22</v>
      </c>
      <c r="H52" s="35" t="s">
        <v>39</v>
      </c>
      <c r="I52" s="35" t="s">
        <v>39</v>
      </c>
      <c r="J52" s="35" t="s">
        <v>101</v>
      </c>
      <c r="K52" s="35" t="s">
        <v>39</v>
      </c>
      <c r="L52" s="35" t="s">
        <v>39</v>
      </c>
      <c r="M52" s="35" t="s">
        <v>39</v>
      </c>
      <c r="N52" s="35" t="s">
        <v>101</v>
      </c>
      <c r="O52" s="35"/>
      <c r="P52" s="35">
        <v>0</v>
      </c>
      <c r="Q52" s="35">
        <v>0</v>
      </c>
      <c r="R52" s="28" t="s">
        <v>186</v>
      </c>
    </row>
    <row r="53" spans="1:18" ht="49.15" customHeight="1">
      <c r="A53" s="69"/>
      <c r="B53" s="82"/>
      <c r="C53" s="77"/>
      <c r="D53" s="38" t="s">
        <v>102</v>
      </c>
      <c r="E53" s="28" t="s">
        <v>21</v>
      </c>
      <c r="F53" s="41" t="s">
        <v>22</v>
      </c>
      <c r="G53" s="41" t="s">
        <v>22</v>
      </c>
      <c r="H53" s="26">
        <v>100</v>
      </c>
      <c r="I53" s="35" t="s">
        <v>39</v>
      </c>
      <c r="J53" s="28">
        <v>100</v>
      </c>
      <c r="K53" s="35" t="s">
        <v>39</v>
      </c>
      <c r="L53" s="28">
        <v>100</v>
      </c>
      <c r="M53" s="35" t="s">
        <v>39</v>
      </c>
      <c r="N53" s="28">
        <v>100</v>
      </c>
      <c r="O53" s="35" t="s">
        <v>39</v>
      </c>
      <c r="P53" s="35">
        <v>0</v>
      </c>
      <c r="Q53" s="35">
        <v>0</v>
      </c>
      <c r="R53" s="26">
        <v>100</v>
      </c>
    </row>
    <row r="54" spans="1:18" ht="58.5" customHeight="1">
      <c r="A54" s="16">
        <v>37</v>
      </c>
      <c r="B54" s="45" t="s">
        <v>103</v>
      </c>
      <c r="C54" s="29" t="s">
        <v>37</v>
      </c>
      <c r="D54" s="37" t="s">
        <v>104</v>
      </c>
      <c r="E54" s="28" t="s">
        <v>60</v>
      </c>
      <c r="F54" s="41" t="s">
        <v>22</v>
      </c>
      <c r="G54" s="41" t="s">
        <v>22</v>
      </c>
      <c r="H54" s="35" t="s">
        <v>39</v>
      </c>
      <c r="I54" s="35" t="s">
        <v>39</v>
      </c>
      <c r="J54" s="35">
        <v>1000</v>
      </c>
      <c r="K54" s="35" t="s">
        <v>39</v>
      </c>
      <c r="L54" s="35" t="s">
        <v>39</v>
      </c>
      <c r="M54" s="35" t="s">
        <v>39</v>
      </c>
      <c r="N54" s="35" t="s">
        <v>39</v>
      </c>
      <c r="O54" s="35" t="s">
        <v>39</v>
      </c>
      <c r="P54" s="35">
        <v>0</v>
      </c>
      <c r="Q54" s="35">
        <v>0</v>
      </c>
      <c r="R54" s="28">
        <v>1000</v>
      </c>
    </row>
    <row r="55" spans="1:18" ht="74.25" customHeight="1">
      <c r="A55" s="16">
        <v>38</v>
      </c>
      <c r="B55" s="29" t="s">
        <v>105</v>
      </c>
      <c r="C55" s="29" t="s">
        <v>37</v>
      </c>
      <c r="D55" s="37" t="s">
        <v>106</v>
      </c>
      <c r="E55" s="28" t="s">
        <v>60</v>
      </c>
      <c r="F55" s="41" t="s">
        <v>22</v>
      </c>
      <c r="G55" s="41" t="s">
        <v>22</v>
      </c>
      <c r="H55" s="28">
        <v>330</v>
      </c>
      <c r="I55" s="35" t="s">
        <v>39</v>
      </c>
      <c r="J55" s="35" t="s">
        <v>39</v>
      </c>
      <c r="K55" s="35" t="s">
        <v>39</v>
      </c>
      <c r="L55" s="35" t="s">
        <v>39</v>
      </c>
      <c r="M55" s="35" t="s">
        <v>39</v>
      </c>
      <c r="N55" s="35" t="s">
        <v>39</v>
      </c>
      <c r="O55" s="35" t="s">
        <v>39</v>
      </c>
      <c r="P55" s="35">
        <v>0</v>
      </c>
      <c r="Q55" s="35">
        <v>0</v>
      </c>
      <c r="R55" s="28">
        <v>330</v>
      </c>
    </row>
    <row r="56" spans="1:18" ht="51.75" customHeight="1">
      <c r="A56" s="16">
        <v>39</v>
      </c>
      <c r="B56" s="29" t="s">
        <v>107</v>
      </c>
      <c r="C56" s="29" t="s">
        <v>37</v>
      </c>
      <c r="D56" s="29" t="s">
        <v>108</v>
      </c>
      <c r="E56" s="28" t="s">
        <v>60</v>
      </c>
      <c r="F56" s="41" t="s">
        <v>22</v>
      </c>
      <c r="G56" s="41" t="s">
        <v>22</v>
      </c>
      <c r="H56" s="28">
        <v>1</v>
      </c>
      <c r="I56" s="36">
        <v>0</v>
      </c>
      <c r="J56" s="28">
        <v>2</v>
      </c>
      <c r="K56" s="35">
        <v>0</v>
      </c>
      <c r="L56" s="35">
        <v>3</v>
      </c>
      <c r="M56" s="35">
        <v>0</v>
      </c>
      <c r="N56" s="35">
        <v>3</v>
      </c>
      <c r="O56" s="35">
        <v>0</v>
      </c>
      <c r="P56" s="35">
        <v>0</v>
      </c>
      <c r="Q56" s="35">
        <v>0</v>
      </c>
      <c r="R56" s="26">
        <f>H56+J56+L56+N56</f>
        <v>9</v>
      </c>
    </row>
    <row r="57" spans="1:18" ht="51.75" customHeight="1">
      <c r="A57" s="16">
        <v>40</v>
      </c>
      <c r="B57" s="29" t="s">
        <v>109</v>
      </c>
      <c r="C57" s="29" t="s">
        <v>37</v>
      </c>
      <c r="D57" s="29" t="s">
        <v>110</v>
      </c>
      <c r="E57" s="28" t="s">
        <v>60</v>
      </c>
      <c r="F57" s="41" t="s">
        <v>22</v>
      </c>
      <c r="G57" s="41" t="s">
        <v>22</v>
      </c>
      <c r="H57" s="28">
        <v>0</v>
      </c>
      <c r="I57" s="36">
        <v>0</v>
      </c>
      <c r="J57" s="28">
        <v>0</v>
      </c>
      <c r="K57" s="35">
        <v>0</v>
      </c>
      <c r="L57" s="35">
        <v>0</v>
      </c>
      <c r="M57" s="35">
        <v>0</v>
      </c>
      <c r="N57" s="35">
        <v>1000</v>
      </c>
      <c r="O57" s="35">
        <v>0</v>
      </c>
      <c r="P57" s="35">
        <v>0</v>
      </c>
      <c r="Q57" s="35">
        <v>0</v>
      </c>
      <c r="R57" s="28">
        <v>1000</v>
      </c>
    </row>
    <row r="58" spans="1:18" ht="50.25" customHeight="1">
      <c r="A58" s="16">
        <v>41</v>
      </c>
      <c r="B58" s="29" t="s">
        <v>111</v>
      </c>
      <c r="C58" s="63" t="s">
        <v>37</v>
      </c>
      <c r="D58" s="29" t="s">
        <v>112</v>
      </c>
      <c r="E58" s="28" t="s">
        <v>60</v>
      </c>
      <c r="F58" s="41" t="s">
        <v>39</v>
      </c>
      <c r="G58" s="41" t="s">
        <v>39</v>
      </c>
      <c r="H58" s="28">
        <v>1</v>
      </c>
      <c r="I58" s="41" t="s">
        <v>39</v>
      </c>
      <c r="J58" s="28" t="s">
        <v>39</v>
      </c>
      <c r="K58" s="41" t="s">
        <v>39</v>
      </c>
      <c r="L58" s="28" t="s">
        <v>39</v>
      </c>
      <c r="M58" s="41" t="s">
        <v>39</v>
      </c>
      <c r="N58" s="41" t="s">
        <v>39</v>
      </c>
      <c r="O58" s="41" t="s">
        <v>39</v>
      </c>
      <c r="P58" s="41" t="s">
        <v>39</v>
      </c>
      <c r="Q58" s="41" t="s">
        <v>39</v>
      </c>
      <c r="R58" s="28">
        <v>1</v>
      </c>
    </row>
    <row r="59" spans="1:18" ht="49.5" customHeight="1">
      <c r="A59" s="16">
        <v>42</v>
      </c>
      <c r="B59" s="29" t="s">
        <v>113</v>
      </c>
      <c r="C59" s="29" t="s">
        <v>37</v>
      </c>
      <c r="D59" s="38" t="s">
        <v>114</v>
      </c>
      <c r="E59" s="35" t="s">
        <v>60</v>
      </c>
      <c r="F59" s="41" t="s">
        <v>39</v>
      </c>
      <c r="G59" s="41" t="s">
        <v>39</v>
      </c>
      <c r="H59" s="36">
        <v>1</v>
      </c>
      <c r="I59" s="41" t="s">
        <v>39</v>
      </c>
      <c r="J59" s="36" t="s">
        <v>39</v>
      </c>
      <c r="K59" s="41" t="s">
        <v>39</v>
      </c>
      <c r="L59" s="41" t="s">
        <v>39</v>
      </c>
      <c r="M59" s="41" t="s">
        <v>39</v>
      </c>
      <c r="N59" s="41" t="s">
        <v>39</v>
      </c>
      <c r="O59" s="41" t="s">
        <v>39</v>
      </c>
      <c r="P59" s="41" t="s">
        <v>39</v>
      </c>
      <c r="Q59" s="41" t="s">
        <v>39</v>
      </c>
      <c r="R59" s="36">
        <v>1</v>
      </c>
    </row>
    <row r="60" spans="1:18" ht="51" customHeight="1">
      <c r="A60" s="11">
        <v>43</v>
      </c>
      <c r="B60" s="55" t="s">
        <v>115</v>
      </c>
      <c r="C60" s="29" t="s">
        <v>37</v>
      </c>
      <c r="D60" s="38" t="s">
        <v>114</v>
      </c>
      <c r="E60" s="35" t="s">
        <v>60</v>
      </c>
      <c r="F60" s="41" t="s">
        <v>39</v>
      </c>
      <c r="G60" s="41" t="s">
        <v>39</v>
      </c>
      <c r="H60" s="36">
        <v>1</v>
      </c>
      <c r="I60" s="41" t="s">
        <v>39</v>
      </c>
      <c r="J60" s="41" t="s">
        <v>39</v>
      </c>
      <c r="K60" s="41" t="s">
        <v>39</v>
      </c>
      <c r="L60" s="41" t="s">
        <v>39</v>
      </c>
      <c r="M60" s="41" t="s">
        <v>39</v>
      </c>
      <c r="N60" s="41" t="s">
        <v>39</v>
      </c>
      <c r="O60" s="41" t="s">
        <v>39</v>
      </c>
      <c r="P60" s="41" t="s">
        <v>39</v>
      </c>
      <c r="Q60" s="41" t="s">
        <v>39</v>
      </c>
      <c r="R60" s="36">
        <v>1</v>
      </c>
    </row>
    <row r="61" spans="1:18" ht="52.5" customHeight="1">
      <c r="A61" s="16">
        <v>44</v>
      </c>
      <c r="B61" s="29" t="s">
        <v>116</v>
      </c>
      <c r="C61" s="29" t="s">
        <v>37</v>
      </c>
      <c r="D61" s="38" t="s">
        <v>108</v>
      </c>
      <c r="E61" s="35" t="s">
        <v>60</v>
      </c>
      <c r="F61" s="41" t="s">
        <v>39</v>
      </c>
      <c r="G61" s="41" t="s">
        <v>39</v>
      </c>
      <c r="H61" s="36">
        <v>1</v>
      </c>
      <c r="I61" s="41" t="s">
        <v>39</v>
      </c>
      <c r="J61" s="36" t="s">
        <v>39</v>
      </c>
      <c r="K61" s="41" t="s">
        <v>39</v>
      </c>
      <c r="L61" s="41" t="s">
        <v>39</v>
      </c>
      <c r="M61" s="41" t="s">
        <v>39</v>
      </c>
      <c r="N61" s="41" t="s">
        <v>39</v>
      </c>
      <c r="O61" s="41" t="s">
        <v>39</v>
      </c>
      <c r="P61" s="41" t="s">
        <v>39</v>
      </c>
      <c r="Q61" s="41" t="s">
        <v>39</v>
      </c>
      <c r="R61" s="36">
        <v>1</v>
      </c>
    </row>
    <row r="62" spans="1:18" ht="50.25" customHeight="1">
      <c r="A62" s="11">
        <v>45</v>
      </c>
      <c r="B62" s="55" t="s">
        <v>117</v>
      </c>
      <c r="C62" s="29" t="s">
        <v>37</v>
      </c>
      <c r="D62" s="38" t="s">
        <v>114</v>
      </c>
      <c r="E62" s="35" t="s">
        <v>60</v>
      </c>
      <c r="F62" s="41" t="s">
        <v>39</v>
      </c>
      <c r="G62" s="41" t="s">
        <v>39</v>
      </c>
      <c r="H62" s="41" t="s">
        <v>39</v>
      </c>
      <c r="I62" s="41" t="s">
        <v>39</v>
      </c>
      <c r="J62" s="36">
        <v>1</v>
      </c>
      <c r="K62" s="41" t="s">
        <v>39</v>
      </c>
      <c r="L62" s="36" t="s">
        <v>39</v>
      </c>
      <c r="M62" s="41" t="s">
        <v>39</v>
      </c>
      <c r="N62" s="41" t="s">
        <v>39</v>
      </c>
      <c r="O62" s="41" t="s">
        <v>39</v>
      </c>
      <c r="P62" s="41" t="s">
        <v>39</v>
      </c>
      <c r="Q62" s="41" t="s">
        <v>39</v>
      </c>
      <c r="R62" s="36">
        <v>1</v>
      </c>
    </row>
    <row r="63" spans="1:18" ht="51" customHeight="1">
      <c r="A63" s="11">
        <v>46</v>
      </c>
      <c r="B63" s="55" t="s">
        <v>118</v>
      </c>
      <c r="C63" s="55" t="s">
        <v>37</v>
      </c>
      <c r="D63" s="55" t="s">
        <v>119</v>
      </c>
      <c r="E63" s="56" t="s">
        <v>60</v>
      </c>
      <c r="F63" s="41" t="s">
        <v>39</v>
      </c>
      <c r="G63" s="41" t="s">
        <v>39</v>
      </c>
      <c r="H63" s="41" t="s">
        <v>39</v>
      </c>
      <c r="I63" s="41" t="s">
        <v>39</v>
      </c>
      <c r="J63" s="36" t="s">
        <v>39</v>
      </c>
      <c r="K63" s="41" t="s">
        <v>39</v>
      </c>
      <c r="L63" s="36">
        <v>1</v>
      </c>
      <c r="M63" s="41" t="s">
        <v>39</v>
      </c>
      <c r="N63" s="41" t="s">
        <v>39</v>
      </c>
      <c r="O63" s="41" t="s">
        <v>39</v>
      </c>
      <c r="P63" s="41" t="s">
        <v>39</v>
      </c>
      <c r="Q63" s="41" t="s">
        <v>39</v>
      </c>
      <c r="R63" s="36">
        <v>1</v>
      </c>
    </row>
    <row r="64" spans="1:18" ht="19.5" customHeight="1">
      <c r="A64" s="16">
        <v>47</v>
      </c>
      <c r="B64" s="78" t="s">
        <v>120</v>
      </c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</row>
    <row r="65" spans="1:18" ht="68.45" customHeight="1">
      <c r="A65" s="16">
        <v>48</v>
      </c>
      <c r="B65" s="29" t="s">
        <v>121</v>
      </c>
      <c r="C65" s="29" t="s">
        <v>27</v>
      </c>
      <c r="D65" s="29" t="s">
        <v>122</v>
      </c>
      <c r="E65" s="28" t="s">
        <v>21</v>
      </c>
      <c r="F65" s="28" t="s">
        <v>22</v>
      </c>
      <c r="G65" s="28" t="s">
        <v>22</v>
      </c>
      <c r="H65" s="27">
        <v>92</v>
      </c>
      <c r="I65" s="28">
        <v>89.1</v>
      </c>
      <c r="J65" s="28">
        <v>93</v>
      </c>
      <c r="K65" s="28">
        <v>89.8</v>
      </c>
      <c r="L65" s="28">
        <v>93.5</v>
      </c>
      <c r="M65" s="28">
        <v>90</v>
      </c>
      <c r="N65" s="28">
        <v>93.8</v>
      </c>
      <c r="O65" s="28">
        <v>91</v>
      </c>
      <c r="P65" s="28">
        <v>0</v>
      </c>
      <c r="Q65" s="28">
        <v>0</v>
      </c>
      <c r="R65" s="27">
        <v>93.8</v>
      </c>
    </row>
    <row r="66" spans="1:18" ht="72" customHeight="1">
      <c r="A66" s="16">
        <v>49</v>
      </c>
      <c r="B66" s="29" t="s">
        <v>123</v>
      </c>
      <c r="C66" s="29" t="s">
        <v>27</v>
      </c>
      <c r="D66" s="29" t="s">
        <v>124</v>
      </c>
      <c r="E66" s="28" t="s">
        <v>21</v>
      </c>
      <c r="F66" s="28" t="s">
        <v>22</v>
      </c>
      <c r="G66" s="28" t="s">
        <v>22</v>
      </c>
      <c r="H66" s="28">
        <v>0.09</v>
      </c>
      <c r="I66" s="28">
        <v>0.09</v>
      </c>
      <c r="J66" s="28">
        <v>0.09</v>
      </c>
      <c r="K66" s="28">
        <v>0.09</v>
      </c>
      <c r="L66" s="28">
        <v>0.09</v>
      </c>
      <c r="M66" s="28">
        <v>0.09</v>
      </c>
      <c r="N66" s="28">
        <v>0.09</v>
      </c>
      <c r="O66" s="28">
        <v>0.09</v>
      </c>
      <c r="P66" s="28">
        <v>0</v>
      </c>
      <c r="Q66" s="28">
        <v>0</v>
      </c>
      <c r="R66" s="28">
        <v>0.09</v>
      </c>
    </row>
    <row r="67" spans="1:18" ht="56.45" customHeight="1">
      <c r="A67" s="69">
        <v>50</v>
      </c>
      <c r="B67" s="75" t="s">
        <v>125</v>
      </c>
      <c r="C67" s="29" t="s">
        <v>91</v>
      </c>
      <c r="D67" s="29" t="s">
        <v>126</v>
      </c>
      <c r="E67" s="28" t="s">
        <v>21</v>
      </c>
      <c r="F67" s="28" t="s">
        <v>22</v>
      </c>
      <c r="G67" s="28" t="s">
        <v>22</v>
      </c>
      <c r="H67" s="28">
        <v>0.04</v>
      </c>
      <c r="I67" s="28">
        <v>0.04</v>
      </c>
      <c r="J67" s="28">
        <v>0.04</v>
      </c>
      <c r="K67" s="28">
        <v>0.04</v>
      </c>
      <c r="L67" s="28">
        <v>0.04</v>
      </c>
      <c r="M67" s="28">
        <v>0.04</v>
      </c>
      <c r="N67" s="28">
        <v>0.04</v>
      </c>
      <c r="O67" s="28">
        <v>0.04</v>
      </c>
      <c r="P67" s="28">
        <v>0</v>
      </c>
      <c r="Q67" s="28">
        <v>0</v>
      </c>
      <c r="R67" s="28">
        <v>0.04</v>
      </c>
    </row>
    <row r="68" spans="1:18" ht="71.25" customHeight="1">
      <c r="A68" s="69"/>
      <c r="B68" s="75"/>
      <c r="C68" s="29" t="s">
        <v>91</v>
      </c>
      <c r="D68" s="29" t="s">
        <v>127</v>
      </c>
      <c r="E68" s="28" t="s">
        <v>21</v>
      </c>
      <c r="F68" s="28" t="s">
        <v>22</v>
      </c>
      <c r="G68" s="28" t="s">
        <v>22</v>
      </c>
      <c r="H68" s="34">
        <v>50.3</v>
      </c>
      <c r="I68" s="34">
        <v>27.8</v>
      </c>
      <c r="J68" s="34">
        <v>50.7</v>
      </c>
      <c r="K68" s="34">
        <v>28</v>
      </c>
      <c r="L68" s="34">
        <v>51</v>
      </c>
      <c r="M68" s="34">
        <v>28</v>
      </c>
      <c r="N68" s="34">
        <v>51.5</v>
      </c>
      <c r="O68" s="34">
        <v>29</v>
      </c>
      <c r="P68" s="28">
        <v>0</v>
      </c>
      <c r="Q68" s="28">
        <v>0</v>
      </c>
      <c r="R68" s="34">
        <v>51</v>
      </c>
    </row>
    <row r="69" spans="1:18" ht="59.25" customHeight="1">
      <c r="A69" s="16">
        <v>51</v>
      </c>
      <c r="B69" s="29" t="s">
        <v>128</v>
      </c>
      <c r="C69" s="29" t="s">
        <v>27</v>
      </c>
      <c r="D69" s="29" t="s">
        <v>129</v>
      </c>
      <c r="E69" s="28" t="s">
        <v>21</v>
      </c>
      <c r="F69" s="28" t="s">
        <v>22</v>
      </c>
      <c r="G69" s="28" t="s">
        <v>22</v>
      </c>
      <c r="H69" s="27">
        <v>92</v>
      </c>
      <c r="I69" s="28">
        <v>89.1</v>
      </c>
      <c r="J69" s="28">
        <v>93</v>
      </c>
      <c r="K69" s="28">
        <v>89.9</v>
      </c>
      <c r="L69" s="28">
        <v>93.5</v>
      </c>
      <c r="M69" s="28">
        <v>90</v>
      </c>
      <c r="N69" s="28">
        <v>93.8</v>
      </c>
      <c r="O69" s="28">
        <v>91</v>
      </c>
      <c r="P69" s="28">
        <v>0</v>
      </c>
      <c r="Q69" s="28">
        <v>0</v>
      </c>
      <c r="R69" s="27">
        <v>93.8</v>
      </c>
    </row>
    <row r="70" spans="1:18" ht="72" customHeight="1">
      <c r="A70" s="16">
        <v>52</v>
      </c>
      <c r="B70" s="29" t="s">
        <v>130</v>
      </c>
      <c r="C70" s="29" t="s">
        <v>91</v>
      </c>
      <c r="D70" s="29" t="s">
        <v>131</v>
      </c>
      <c r="E70" s="28" t="s">
        <v>21</v>
      </c>
      <c r="F70" s="28" t="s">
        <v>22</v>
      </c>
      <c r="G70" s="28" t="s">
        <v>22</v>
      </c>
      <c r="H70" s="28">
        <v>61.5</v>
      </c>
      <c r="I70" s="28">
        <v>36.700000000000003</v>
      </c>
      <c r="J70" s="28">
        <v>62.4</v>
      </c>
      <c r="K70" s="28">
        <v>37.200000000000003</v>
      </c>
      <c r="L70" s="28">
        <v>63.4</v>
      </c>
      <c r="M70" s="28">
        <v>37.200000000000003</v>
      </c>
      <c r="N70" s="28">
        <v>64.400000000000006</v>
      </c>
      <c r="O70" s="28">
        <v>38</v>
      </c>
      <c r="P70" s="28">
        <v>0</v>
      </c>
      <c r="Q70" s="28">
        <v>0</v>
      </c>
      <c r="R70" s="28">
        <v>64.400000000000006</v>
      </c>
    </row>
    <row r="71" spans="1:18" ht="72" customHeight="1">
      <c r="A71" s="69">
        <v>53</v>
      </c>
      <c r="B71" s="75" t="s">
        <v>132</v>
      </c>
      <c r="C71" s="75" t="s">
        <v>27</v>
      </c>
      <c r="D71" s="29" t="s">
        <v>133</v>
      </c>
      <c r="E71" s="28" t="s">
        <v>21</v>
      </c>
      <c r="F71" s="28" t="s">
        <v>22</v>
      </c>
      <c r="G71" s="28" t="s">
        <v>22</v>
      </c>
      <c r="H71" s="27">
        <v>82.6</v>
      </c>
      <c r="I71" s="27">
        <v>82.6</v>
      </c>
      <c r="J71" s="27">
        <v>82.8</v>
      </c>
      <c r="K71" s="27">
        <v>82.8</v>
      </c>
      <c r="L71" s="27">
        <v>82.9</v>
      </c>
      <c r="M71" s="27">
        <v>82.9</v>
      </c>
      <c r="N71" s="27">
        <v>83.1</v>
      </c>
      <c r="O71" s="27">
        <v>83.1</v>
      </c>
      <c r="P71" s="28">
        <v>0</v>
      </c>
      <c r="Q71" s="28">
        <v>0</v>
      </c>
      <c r="R71" s="27">
        <v>83.1</v>
      </c>
    </row>
    <row r="72" spans="1:18" ht="44.45" customHeight="1">
      <c r="A72" s="69"/>
      <c r="B72" s="75"/>
      <c r="C72" s="75"/>
      <c r="D72" s="29" t="s">
        <v>134</v>
      </c>
      <c r="E72" s="28" t="s">
        <v>21</v>
      </c>
      <c r="F72" s="28" t="s">
        <v>22</v>
      </c>
      <c r="G72" s="28" t="s">
        <v>22</v>
      </c>
      <c r="H72" s="27">
        <v>100</v>
      </c>
      <c r="I72" s="27">
        <v>100</v>
      </c>
      <c r="J72" s="27">
        <v>100</v>
      </c>
      <c r="K72" s="27">
        <v>100</v>
      </c>
      <c r="L72" s="27">
        <v>100</v>
      </c>
      <c r="M72" s="27">
        <v>100</v>
      </c>
      <c r="N72" s="27">
        <v>100</v>
      </c>
      <c r="O72" s="27">
        <v>100</v>
      </c>
      <c r="P72" s="28">
        <v>0</v>
      </c>
      <c r="Q72" s="28">
        <v>0</v>
      </c>
      <c r="R72" s="27">
        <v>100</v>
      </c>
    </row>
    <row r="73" spans="1:18" ht="74.25" customHeight="1">
      <c r="A73" s="16">
        <v>54</v>
      </c>
      <c r="B73" s="29" t="s">
        <v>135</v>
      </c>
      <c r="C73" s="29" t="s">
        <v>27</v>
      </c>
      <c r="D73" s="29" t="s">
        <v>136</v>
      </c>
      <c r="E73" s="28" t="s">
        <v>60</v>
      </c>
      <c r="F73" s="28" t="s">
        <v>22</v>
      </c>
      <c r="G73" s="28" t="s">
        <v>22</v>
      </c>
      <c r="H73" s="28">
        <v>60</v>
      </c>
      <c r="I73" s="28">
        <v>60</v>
      </c>
      <c r="J73" s="28">
        <v>60</v>
      </c>
      <c r="K73" s="28">
        <v>60</v>
      </c>
      <c r="L73" s="28">
        <v>60</v>
      </c>
      <c r="M73" s="28">
        <v>60</v>
      </c>
      <c r="N73" s="28">
        <v>60</v>
      </c>
      <c r="O73" s="28">
        <v>60</v>
      </c>
      <c r="P73" s="28">
        <v>0</v>
      </c>
      <c r="Q73" s="28">
        <v>0</v>
      </c>
      <c r="R73" s="28">
        <v>60</v>
      </c>
    </row>
    <row r="74" spans="1:18" ht="94.5" customHeight="1">
      <c r="A74" s="69">
        <v>55</v>
      </c>
      <c r="B74" s="75" t="s">
        <v>137</v>
      </c>
      <c r="C74" s="29" t="s">
        <v>27</v>
      </c>
      <c r="D74" s="29" t="s">
        <v>43</v>
      </c>
      <c r="E74" s="35" t="s">
        <v>21</v>
      </c>
      <c r="F74" s="28" t="s">
        <v>22</v>
      </c>
      <c r="G74" s="28" t="s">
        <v>22</v>
      </c>
      <c r="H74" s="27">
        <v>100</v>
      </c>
      <c r="I74" s="27">
        <v>100</v>
      </c>
      <c r="J74" s="27">
        <v>100</v>
      </c>
      <c r="K74" s="27">
        <v>100</v>
      </c>
      <c r="L74" s="27">
        <v>100</v>
      </c>
      <c r="M74" s="27">
        <v>100</v>
      </c>
      <c r="N74" s="27">
        <v>100</v>
      </c>
      <c r="O74" s="27">
        <v>100</v>
      </c>
      <c r="P74" s="28">
        <v>0</v>
      </c>
      <c r="Q74" s="28">
        <v>0</v>
      </c>
      <c r="R74" s="27">
        <v>100</v>
      </c>
    </row>
    <row r="75" spans="1:18" ht="48" customHeight="1">
      <c r="A75" s="69"/>
      <c r="B75" s="75"/>
      <c r="C75" s="29" t="s">
        <v>27</v>
      </c>
      <c r="D75" s="29" t="s">
        <v>138</v>
      </c>
      <c r="E75" s="28" t="s">
        <v>21</v>
      </c>
      <c r="F75" s="28" t="s">
        <v>22</v>
      </c>
      <c r="G75" s="28" t="s">
        <v>22</v>
      </c>
      <c r="H75" s="27">
        <v>100</v>
      </c>
      <c r="I75" s="27">
        <v>100</v>
      </c>
      <c r="J75" s="27">
        <v>100</v>
      </c>
      <c r="K75" s="27">
        <v>100</v>
      </c>
      <c r="L75" s="27">
        <v>100</v>
      </c>
      <c r="M75" s="27">
        <v>100</v>
      </c>
      <c r="N75" s="27">
        <v>100</v>
      </c>
      <c r="O75" s="27">
        <v>100</v>
      </c>
      <c r="P75" s="28">
        <v>0</v>
      </c>
      <c r="Q75" s="28">
        <v>0</v>
      </c>
      <c r="R75" s="27">
        <v>100</v>
      </c>
    </row>
    <row r="76" spans="1:18" ht="107.25" customHeight="1">
      <c r="A76" s="16">
        <v>56</v>
      </c>
      <c r="B76" s="29" t="s">
        <v>139</v>
      </c>
      <c r="C76" s="29" t="s">
        <v>27</v>
      </c>
      <c r="D76" s="29" t="s">
        <v>140</v>
      </c>
      <c r="E76" s="28" t="s">
        <v>21</v>
      </c>
      <c r="F76" s="28" t="s">
        <v>22</v>
      </c>
      <c r="G76" s="28" t="s">
        <v>22</v>
      </c>
      <c r="H76" s="27">
        <v>100</v>
      </c>
      <c r="I76" s="27">
        <v>100</v>
      </c>
      <c r="J76" s="27">
        <v>100</v>
      </c>
      <c r="K76" s="27">
        <v>100</v>
      </c>
      <c r="L76" s="27">
        <v>100</v>
      </c>
      <c r="M76" s="27">
        <v>100</v>
      </c>
      <c r="N76" s="27">
        <v>100</v>
      </c>
      <c r="O76" s="27">
        <v>100</v>
      </c>
      <c r="P76" s="28">
        <v>0</v>
      </c>
      <c r="Q76" s="28">
        <v>0</v>
      </c>
      <c r="R76" s="27">
        <v>100</v>
      </c>
    </row>
    <row r="77" spans="1:18" ht="80.45" customHeight="1">
      <c r="A77" s="16">
        <v>57</v>
      </c>
      <c r="B77" s="29" t="s">
        <v>141</v>
      </c>
      <c r="C77" s="29" t="s">
        <v>27</v>
      </c>
      <c r="D77" s="29" t="s">
        <v>142</v>
      </c>
      <c r="E77" s="28" t="s">
        <v>21</v>
      </c>
      <c r="F77" s="28" t="s">
        <v>22</v>
      </c>
      <c r="G77" s="28" t="s">
        <v>22</v>
      </c>
      <c r="H77" s="27">
        <v>0</v>
      </c>
      <c r="I77" s="27">
        <v>0</v>
      </c>
      <c r="J77" s="27">
        <v>100</v>
      </c>
      <c r="K77" s="27">
        <v>0</v>
      </c>
      <c r="L77" s="27">
        <v>100</v>
      </c>
      <c r="M77" s="27">
        <v>0</v>
      </c>
      <c r="N77" s="27">
        <v>100</v>
      </c>
      <c r="O77" s="27">
        <v>0</v>
      </c>
      <c r="P77" s="28">
        <v>0</v>
      </c>
      <c r="Q77" s="28">
        <v>0</v>
      </c>
      <c r="R77" s="27">
        <v>100</v>
      </c>
    </row>
    <row r="78" spans="1:18" ht="107.25" customHeight="1">
      <c r="A78" s="16">
        <v>58</v>
      </c>
      <c r="B78" s="29" t="s">
        <v>143</v>
      </c>
      <c r="C78" s="29" t="s">
        <v>27</v>
      </c>
      <c r="D78" s="29" t="s">
        <v>144</v>
      </c>
      <c r="E78" s="28" t="s">
        <v>21</v>
      </c>
      <c r="F78" s="28" t="s">
        <v>22</v>
      </c>
      <c r="G78" s="28" t="s">
        <v>22</v>
      </c>
      <c r="H78" s="27">
        <v>100</v>
      </c>
      <c r="I78" s="27" t="s">
        <v>145</v>
      </c>
      <c r="J78" s="27">
        <v>100</v>
      </c>
      <c r="K78" s="27" t="s">
        <v>39</v>
      </c>
      <c r="L78" s="27">
        <v>100</v>
      </c>
      <c r="M78" s="27" t="s">
        <v>39</v>
      </c>
      <c r="N78" s="27">
        <v>100</v>
      </c>
      <c r="O78" s="27" t="s">
        <v>39</v>
      </c>
      <c r="P78" s="28">
        <v>0</v>
      </c>
      <c r="Q78" s="28">
        <v>0</v>
      </c>
      <c r="R78" s="27">
        <v>100</v>
      </c>
    </row>
    <row r="79" spans="1:18" ht="83.25" customHeight="1">
      <c r="A79" s="24">
        <v>59</v>
      </c>
      <c r="B79" s="29" t="s">
        <v>146</v>
      </c>
      <c r="C79" s="29" t="s">
        <v>27</v>
      </c>
      <c r="D79" s="29" t="s">
        <v>147</v>
      </c>
      <c r="E79" s="28" t="s">
        <v>21</v>
      </c>
      <c r="F79" s="28" t="s">
        <v>22</v>
      </c>
      <c r="G79" s="28" t="s">
        <v>22</v>
      </c>
      <c r="H79" s="27">
        <v>100</v>
      </c>
      <c r="I79" s="27">
        <v>100</v>
      </c>
      <c r="J79" s="27">
        <v>100</v>
      </c>
      <c r="K79" s="57" t="s">
        <v>185</v>
      </c>
      <c r="L79" s="27">
        <v>100</v>
      </c>
      <c r="M79" s="57" t="s">
        <v>185</v>
      </c>
      <c r="N79" s="57" t="s">
        <v>185</v>
      </c>
      <c r="O79" s="57" t="s">
        <v>185</v>
      </c>
      <c r="P79" s="28">
        <v>0</v>
      </c>
      <c r="Q79" s="28">
        <v>0</v>
      </c>
      <c r="R79" s="27">
        <v>100</v>
      </c>
    </row>
    <row r="80" spans="1:18" ht="71.25" customHeight="1">
      <c r="A80" s="16">
        <v>60</v>
      </c>
      <c r="B80" s="29" t="s">
        <v>148</v>
      </c>
      <c r="C80" s="29" t="s">
        <v>27</v>
      </c>
      <c r="D80" s="29" t="s">
        <v>149</v>
      </c>
      <c r="E80" s="35" t="s">
        <v>21</v>
      </c>
      <c r="F80" s="28" t="s">
        <v>22</v>
      </c>
      <c r="G80" s="28" t="s">
        <v>22</v>
      </c>
      <c r="H80" s="27">
        <v>100</v>
      </c>
      <c r="I80" s="27">
        <v>100</v>
      </c>
      <c r="J80" s="27">
        <v>100</v>
      </c>
      <c r="K80" s="27">
        <v>100</v>
      </c>
      <c r="L80" s="27">
        <v>100</v>
      </c>
      <c r="M80" s="27">
        <v>100</v>
      </c>
      <c r="N80" s="27">
        <v>100</v>
      </c>
      <c r="O80" s="27">
        <v>100</v>
      </c>
      <c r="P80" s="28">
        <v>0</v>
      </c>
      <c r="Q80" s="28">
        <v>0</v>
      </c>
      <c r="R80" s="27">
        <v>100</v>
      </c>
    </row>
    <row r="81" spans="1:18">
      <c r="A81" s="16">
        <v>61</v>
      </c>
      <c r="B81" s="78" t="s">
        <v>150</v>
      </c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</row>
    <row r="82" spans="1:18" ht="73.5" customHeight="1">
      <c r="A82" s="16">
        <v>62</v>
      </c>
      <c r="B82" s="29" t="s">
        <v>151</v>
      </c>
      <c r="C82" s="29" t="s">
        <v>46</v>
      </c>
      <c r="D82" s="37" t="s">
        <v>152</v>
      </c>
      <c r="E82" s="35" t="s">
        <v>33</v>
      </c>
      <c r="F82" s="28" t="s">
        <v>22</v>
      </c>
      <c r="G82" s="28" t="s">
        <v>22</v>
      </c>
      <c r="H82" s="26">
        <f>H84+H90+H92+H93+H94</f>
        <v>31017</v>
      </c>
      <c r="I82" s="26">
        <f t="shared" ref="I82:O82" si="0">I84+I90+I92+I93+I94</f>
        <v>21658</v>
      </c>
      <c r="J82" s="26">
        <f t="shared" si="0"/>
        <v>31468</v>
      </c>
      <c r="K82" s="26">
        <f t="shared" si="0"/>
        <v>21980</v>
      </c>
      <c r="L82" s="26">
        <f t="shared" si="0"/>
        <v>31530</v>
      </c>
      <c r="M82" s="26">
        <f t="shared" si="0"/>
        <v>21980</v>
      </c>
      <c r="N82" s="26">
        <f t="shared" si="0"/>
        <v>31330</v>
      </c>
      <c r="O82" s="26">
        <f t="shared" si="0"/>
        <v>21980</v>
      </c>
      <c r="P82" s="26">
        <v>0</v>
      </c>
      <c r="Q82" s="26">
        <v>0</v>
      </c>
      <c r="R82" s="26">
        <f>H82+J82+L82+N82</f>
        <v>125345</v>
      </c>
    </row>
    <row r="83" spans="1:18" ht="48.75" customHeight="1">
      <c r="A83" s="16">
        <v>63</v>
      </c>
      <c r="B83" s="29" t="s">
        <v>153</v>
      </c>
      <c r="C83" s="29" t="s">
        <v>27</v>
      </c>
      <c r="D83" s="37" t="s">
        <v>154</v>
      </c>
      <c r="E83" s="35" t="s">
        <v>21</v>
      </c>
      <c r="F83" s="27" t="s">
        <v>22</v>
      </c>
      <c r="G83" s="27" t="s">
        <v>22</v>
      </c>
      <c r="H83" s="27">
        <v>100</v>
      </c>
      <c r="I83" s="34">
        <v>97.61</v>
      </c>
      <c r="J83" s="27">
        <v>100</v>
      </c>
      <c r="K83" s="34">
        <f>K84/J84*100</f>
        <v>94.242189517170146</v>
      </c>
      <c r="L83" s="27">
        <v>100</v>
      </c>
      <c r="M83" s="34">
        <f>M84/L84*100</f>
        <v>91.25</v>
      </c>
      <c r="N83" s="34">
        <v>100</v>
      </c>
      <c r="O83" s="34">
        <f>O84/N84*100</f>
        <v>96.05263157894737</v>
      </c>
      <c r="P83" s="26">
        <v>0</v>
      </c>
      <c r="Q83" s="26">
        <v>0</v>
      </c>
      <c r="R83" s="27">
        <v>100</v>
      </c>
    </row>
    <row r="84" spans="1:18" ht="49.5" customHeight="1">
      <c r="A84" s="16">
        <v>64</v>
      </c>
      <c r="B84" s="29" t="s">
        <v>155</v>
      </c>
      <c r="C84" s="29" t="s">
        <v>27</v>
      </c>
      <c r="D84" s="29" t="s">
        <v>156</v>
      </c>
      <c r="E84" s="28" t="s">
        <v>33</v>
      </c>
      <c r="F84" s="28" t="s">
        <v>22</v>
      </c>
      <c r="G84" s="28" t="s">
        <v>22</v>
      </c>
      <c r="H84" s="26">
        <v>3414</v>
      </c>
      <c r="I84" s="26">
        <v>3325</v>
      </c>
      <c r="J84" s="26">
        <v>3873</v>
      </c>
      <c r="K84" s="26">
        <v>3650</v>
      </c>
      <c r="L84" s="26">
        <v>4000</v>
      </c>
      <c r="M84" s="26">
        <v>3650</v>
      </c>
      <c r="N84" s="26">
        <v>3800</v>
      </c>
      <c r="O84" s="26">
        <v>3650</v>
      </c>
      <c r="P84" s="26">
        <v>0</v>
      </c>
      <c r="Q84" s="26">
        <v>0</v>
      </c>
      <c r="R84" s="26">
        <f>H84+J84+L84+N84</f>
        <v>15087</v>
      </c>
    </row>
    <row r="85" spans="1:18" ht="48.75" customHeight="1">
      <c r="A85" s="16">
        <v>65</v>
      </c>
      <c r="B85" s="29" t="s">
        <v>157</v>
      </c>
      <c r="C85" s="29" t="s">
        <v>27</v>
      </c>
      <c r="D85" s="29" t="s">
        <v>158</v>
      </c>
      <c r="E85" s="28" t="s">
        <v>21</v>
      </c>
      <c r="F85" s="27" t="s">
        <v>22</v>
      </c>
      <c r="G85" s="27" t="s">
        <v>22</v>
      </c>
      <c r="H85" s="27">
        <v>100</v>
      </c>
      <c r="I85" s="34">
        <v>97.79</v>
      </c>
      <c r="J85" s="27">
        <v>100</v>
      </c>
      <c r="K85" s="34">
        <f>K84*J85/J84</f>
        <v>94.242189517170146</v>
      </c>
      <c r="L85" s="27">
        <v>100</v>
      </c>
      <c r="M85" s="34">
        <f>M84*L85/L84</f>
        <v>91.25</v>
      </c>
      <c r="N85" s="27">
        <v>100</v>
      </c>
      <c r="O85" s="34">
        <f>O84*N85/N84</f>
        <v>96.05263157894737</v>
      </c>
      <c r="P85" s="26">
        <v>0</v>
      </c>
      <c r="Q85" s="26">
        <v>0</v>
      </c>
      <c r="R85" s="27">
        <v>100</v>
      </c>
    </row>
    <row r="86" spans="1:18" ht="73.5" customHeight="1">
      <c r="A86" s="16">
        <v>66</v>
      </c>
      <c r="B86" s="29" t="s">
        <v>159</v>
      </c>
      <c r="C86" s="29" t="s">
        <v>27</v>
      </c>
      <c r="D86" s="29" t="s">
        <v>160</v>
      </c>
      <c r="E86" s="28" t="s">
        <v>21</v>
      </c>
      <c r="F86" s="27" t="s">
        <v>22</v>
      </c>
      <c r="G86" s="27" t="s">
        <v>22</v>
      </c>
      <c r="H86" s="27">
        <v>100</v>
      </c>
      <c r="I86" s="34">
        <v>97.79</v>
      </c>
      <c r="J86" s="27">
        <v>100</v>
      </c>
      <c r="K86" s="34">
        <f t="shared" ref="K86:K88" si="1">K85*J86/J85</f>
        <v>94.242189517170161</v>
      </c>
      <c r="L86" s="27">
        <v>100</v>
      </c>
      <c r="M86" s="34">
        <f t="shared" ref="M86:M88" si="2">M85*L86/L85</f>
        <v>91.25</v>
      </c>
      <c r="N86" s="27">
        <v>100</v>
      </c>
      <c r="O86" s="34">
        <f t="shared" ref="O86:O88" si="3">O85*N86/N85</f>
        <v>96.05263157894737</v>
      </c>
      <c r="P86" s="26">
        <v>0</v>
      </c>
      <c r="Q86" s="26">
        <v>0</v>
      </c>
      <c r="R86" s="27">
        <v>100</v>
      </c>
    </row>
    <row r="87" spans="1:18" ht="57" customHeight="1">
      <c r="A87" s="16">
        <v>67</v>
      </c>
      <c r="B87" s="29" t="s">
        <v>161</v>
      </c>
      <c r="C87" s="29" t="s">
        <v>27</v>
      </c>
      <c r="D87" s="37" t="s">
        <v>162</v>
      </c>
      <c r="E87" s="28" t="s">
        <v>21</v>
      </c>
      <c r="F87" s="27" t="s">
        <v>22</v>
      </c>
      <c r="G87" s="27" t="s">
        <v>22</v>
      </c>
      <c r="H87" s="27">
        <v>100</v>
      </c>
      <c r="I87" s="34">
        <v>97.79</v>
      </c>
      <c r="J87" s="27">
        <v>100</v>
      </c>
      <c r="K87" s="34">
        <f t="shared" si="1"/>
        <v>94.242189517170161</v>
      </c>
      <c r="L87" s="27">
        <v>100</v>
      </c>
      <c r="M87" s="34">
        <f t="shared" si="2"/>
        <v>91.25</v>
      </c>
      <c r="N87" s="27">
        <v>100</v>
      </c>
      <c r="O87" s="34">
        <f t="shared" si="3"/>
        <v>96.05263157894737</v>
      </c>
      <c r="P87" s="26">
        <v>0</v>
      </c>
      <c r="Q87" s="26">
        <v>0</v>
      </c>
      <c r="R87" s="27">
        <v>100</v>
      </c>
    </row>
    <row r="88" spans="1:18" ht="58.9" customHeight="1">
      <c r="A88" s="16">
        <v>68</v>
      </c>
      <c r="B88" s="29" t="s">
        <v>163</v>
      </c>
      <c r="C88" s="29" t="s">
        <v>27</v>
      </c>
      <c r="D88" s="29" t="s">
        <v>164</v>
      </c>
      <c r="E88" s="28" t="s">
        <v>21</v>
      </c>
      <c r="F88" s="27" t="s">
        <v>22</v>
      </c>
      <c r="G88" s="27" t="s">
        <v>22</v>
      </c>
      <c r="H88" s="27">
        <v>100</v>
      </c>
      <c r="I88" s="34">
        <v>97.79</v>
      </c>
      <c r="J88" s="27">
        <v>100</v>
      </c>
      <c r="K88" s="34">
        <f t="shared" si="1"/>
        <v>94.242189517170161</v>
      </c>
      <c r="L88" s="27">
        <v>100</v>
      </c>
      <c r="M88" s="34">
        <f t="shared" si="2"/>
        <v>91.25</v>
      </c>
      <c r="N88" s="27">
        <v>100</v>
      </c>
      <c r="O88" s="34">
        <f t="shared" si="3"/>
        <v>96.05263157894737</v>
      </c>
      <c r="P88" s="26">
        <v>0</v>
      </c>
      <c r="Q88" s="26">
        <v>0</v>
      </c>
      <c r="R88" s="27">
        <v>100</v>
      </c>
    </row>
    <row r="89" spans="1:18" ht="47.45" customHeight="1">
      <c r="A89" s="16">
        <v>69</v>
      </c>
      <c r="B89" s="29" t="s">
        <v>165</v>
      </c>
      <c r="C89" s="29" t="s">
        <v>27</v>
      </c>
      <c r="D89" s="29" t="s">
        <v>166</v>
      </c>
      <c r="E89" s="28" t="s">
        <v>21</v>
      </c>
      <c r="F89" s="27" t="s">
        <v>22</v>
      </c>
      <c r="G89" s="27" t="s">
        <v>22</v>
      </c>
      <c r="H89" s="27">
        <v>100</v>
      </c>
      <c r="I89" s="27">
        <v>51.04</v>
      </c>
      <c r="J89" s="27">
        <v>100</v>
      </c>
      <c r="K89" s="27">
        <f>K90*J89/J90</f>
        <v>50.919500346981266</v>
      </c>
      <c r="L89" s="27">
        <v>100</v>
      </c>
      <c r="M89" s="27">
        <f>M90*L89/L90</f>
        <v>51.043478260869563</v>
      </c>
      <c r="N89" s="27">
        <v>100</v>
      </c>
      <c r="O89" s="27">
        <f>O90*N89/N90</f>
        <v>51.043478260869563</v>
      </c>
      <c r="P89" s="26">
        <v>0</v>
      </c>
      <c r="Q89" s="26">
        <v>0</v>
      </c>
      <c r="R89" s="27">
        <v>100</v>
      </c>
    </row>
    <row r="90" spans="1:18" ht="62.25" customHeight="1">
      <c r="A90" s="16">
        <v>70</v>
      </c>
      <c r="B90" s="29" t="s">
        <v>167</v>
      </c>
      <c r="C90" s="29" t="s">
        <v>27</v>
      </c>
      <c r="D90" s="37" t="s">
        <v>168</v>
      </c>
      <c r="E90" s="35" t="s">
        <v>33</v>
      </c>
      <c r="F90" s="35" t="s">
        <v>22</v>
      </c>
      <c r="G90" s="35" t="s">
        <v>22</v>
      </c>
      <c r="H90" s="35">
        <v>11507</v>
      </c>
      <c r="I90" s="35">
        <v>5870</v>
      </c>
      <c r="J90" s="35">
        <v>11528</v>
      </c>
      <c r="K90" s="35">
        <v>5870</v>
      </c>
      <c r="L90" s="35">
        <v>11500</v>
      </c>
      <c r="M90" s="35">
        <v>5870</v>
      </c>
      <c r="N90" s="35">
        <v>11500</v>
      </c>
      <c r="O90" s="35">
        <v>5870</v>
      </c>
      <c r="P90" s="35">
        <v>0</v>
      </c>
      <c r="Q90" s="35">
        <v>0</v>
      </c>
      <c r="R90" s="35">
        <f>H90+J90+L90+N90</f>
        <v>46035</v>
      </c>
    </row>
    <row r="91" spans="1:18" ht="71.25" customHeight="1">
      <c r="A91" s="16">
        <v>71</v>
      </c>
      <c r="B91" s="29" t="s">
        <v>169</v>
      </c>
      <c r="C91" s="29" t="s">
        <v>170</v>
      </c>
      <c r="D91" s="37" t="s">
        <v>171</v>
      </c>
      <c r="E91" s="28" t="s">
        <v>21</v>
      </c>
      <c r="F91" s="27" t="s">
        <v>22</v>
      </c>
      <c r="G91" s="27" t="s">
        <v>22</v>
      </c>
      <c r="H91" s="27">
        <v>100</v>
      </c>
      <c r="I91" s="34">
        <v>77.430000000000007</v>
      </c>
      <c r="J91" s="27">
        <v>100</v>
      </c>
      <c r="K91" s="34">
        <f>(K92+K93+K94)*J91/(J92+J93+J94)</f>
        <v>77.550258293396396</v>
      </c>
      <c r="L91" s="27">
        <v>100</v>
      </c>
      <c r="M91" s="34">
        <f>(M92+M93+M94)*L91/(L92+L93+L94)</f>
        <v>77.729257641921393</v>
      </c>
      <c r="N91" s="27">
        <v>100</v>
      </c>
      <c r="O91" s="34">
        <f>(O92+O93+O94)*N91/(N92+N93+N94)</f>
        <v>77.729257641921393</v>
      </c>
      <c r="P91" s="35">
        <v>0</v>
      </c>
      <c r="Q91" s="35">
        <v>0</v>
      </c>
      <c r="R91" s="27">
        <v>100</v>
      </c>
    </row>
    <row r="92" spans="1:18" ht="39.75" customHeight="1">
      <c r="A92" s="16">
        <v>72</v>
      </c>
      <c r="B92" s="37" t="s">
        <v>206</v>
      </c>
      <c r="C92" s="29" t="s">
        <v>27</v>
      </c>
      <c r="D92" s="37" t="s">
        <v>172</v>
      </c>
      <c r="E92" s="35" t="s">
        <v>33</v>
      </c>
      <c r="F92" s="56" t="s">
        <v>22</v>
      </c>
      <c r="G92" s="56" t="s">
        <v>22</v>
      </c>
      <c r="H92" s="56">
        <v>483</v>
      </c>
      <c r="I92" s="56">
        <v>240</v>
      </c>
      <c r="J92" s="56">
        <v>504</v>
      </c>
      <c r="K92" s="56">
        <v>260</v>
      </c>
      <c r="L92" s="56">
        <v>480</v>
      </c>
      <c r="M92" s="56">
        <v>260</v>
      </c>
      <c r="N92" s="56">
        <v>480</v>
      </c>
      <c r="O92" s="56">
        <v>260</v>
      </c>
      <c r="P92" s="56">
        <v>0</v>
      </c>
      <c r="Q92" s="56">
        <v>0</v>
      </c>
      <c r="R92" s="35">
        <f>H92+J92+L92+N92</f>
        <v>1947</v>
      </c>
    </row>
    <row r="93" spans="1:18" ht="37.5" customHeight="1">
      <c r="A93" s="16">
        <v>73</v>
      </c>
      <c r="B93" s="29" t="s">
        <v>173</v>
      </c>
      <c r="C93" s="29" t="s">
        <v>27</v>
      </c>
      <c r="D93" s="37" t="s">
        <v>174</v>
      </c>
      <c r="E93" s="35" t="s">
        <v>33</v>
      </c>
      <c r="F93" s="28" t="s">
        <v>22</v>
      </c>
      <c r="G93" s="28" t="s">
        <v>22</v>
      </c>
      <c r="H93" s="28">
        <v>7213</v>
      </c>
      <c r="I93" s="28">
        <v>6700</v>
      </c>
      <c r="J93" s="28">
        <v>7163</v>
      </c>
      <c r="K93" s="28">
        <v>6700</v>
      </c>
      <c r="L93" s="28">
        <v>7150</v>
      </c>
      <c r="M93" s="28">
        <v>6700</v>
      </c>
      <c r="N93" s="28">
        <v>7150</v>
      </c>
      <c r="O93" s="28">
        <v>6700</v>
      </c>
      <c r="P93" s="28">
        <v>0</v>
      </c>
      <c r="Q93" s="28">
        <v>0</v>
      </c>
      <c r="R93" s="35">
        <f>H93+J93+L93+N93</f>
        <v>28676</v>
      </c>
    </row>
    <row r="94" spans="1:18" ht="36" customHeight="1">
      <c r="A94" s="16">
        <v>74</v>
      </c>
      <c r="B94" s="29" t="s">
        <v>175</v>
      </c>
      <c r="C94" s="29" t="s">
        <v>176</v>
      </c>
      <c r="D94" s="29" t="s">
        <v>177</v>
      </c>
      <c r="E94" s="28" t="s">
        <v>33</v>
      </c>
      <c r="F94" s="28" t="s">
        <v>22</v>
      </c>
      <c r="G94" s="28" t="s">
        <v>22</v>
      </c>
      <c r="H94" s="28">
        <v>8400</v>
      </c>
      <c r="I94" s="28">
        <v>5523</v>
      </c>
      <c r="J94" s="28">
        <v>8400</v>
      </c>
      <c r="K94" s="28">
        <v>5500</v>
      </c>
      <c r="L94" s="28">
        <v>8400</v>
      </c>
      <c r="M94" s="28">
        <v>5500</v>
      </c>
      <c r="N94" s="28">
        <v>8400</v>
      </c>
      <c r="O94" s="28">
        <v>5500</v>
      </c>
      <c r="P94" s="28">
        <v>0</v>
      </c>
      <c r="Q94" s="28">
        <v>0</v>
      </c>
      <c r="R94" s="28">
        <f>H94+J94+L94+N94</f>
        <v>33600</v>
      </c>
    </row>
    <row r="95" spans="1:18" ht="161.25" customHeight="1">
      <c r="A95" s="17">
        <v>75</v>
      </c>
      <c r="B95" s="42" t="s">
        <v>198</v>
      </c>
      <c r="C95" s="58" t="s">
        <v>193</v>
      </c>
      <c r="D95" s="30" t="s">
        <v>201</v>
      </c>
      <c r="E95" s="35" t="s">
        <v>21</v>
      </c>
      <c r="F95" s="35" t="s">
        <v>22</v>
      </c>
      <c r="G95" s="35" t="s">
        <v>22</v>
      </c>
      <c r="H95" s="35" t="s">
        <v>22</v>
      </c>
      <c r="I95" s="35" t="s">
        <v>22</v>
      </c>
      <c r="J95" s="41">
        <v>100</v>
      </c>
      <c r="K95" s="35" t="s">
        <v>39</v>
      </c>
      <c r="L95" s="41">
        <v>100</v>
      </c>
      <c r="M95" s="35" t="s">
        <v>39</v>
      </c>
      <c r="N95" s="41">
        <v>100</v>
      </c>
      <c r="O95" s="35" t="s">
        <v>39</v>
      </c>
      <c r="P95" s="35">
        <v>0</v>
      </c>
      <c r="Q95" s="35">
        <v>0</v>
      </c>
      <c r="R95" s="41">
        <v>100</v>
      </c>
    </row>
    <row r="96" spans="1:18" ht="97.5" customHeight="1">
      <c r="A96" s="87">
        <v>76</v>
      </c>
      <c r="B96" s="96" t="s">
        <v>199</v>
      </c>
      <c r="C96" s="84" t="s">
        <v>194</v>
      </c>
      <c r="D96" s="30" t="s">
        <v>196</v>
      </c>
      <c r="E96" s="35" t="s">
        <v>21</v>
      </c>
      <c r="F96" s="35" t="s">
        <v>22</v>
      </c>
      <c r="G96" s="35" t="s">
        <v>22</v>
      </c>
      <c r="H96" s="35" t="s">
        <v>22</v>
      </c>
      <c r="I96" s="35" t="s">
        <v>22</v>
      </c>
      <c r="J96" s="41">
        <v>100</v>
      </c>
      <c r="K96" s="35" t="s">
        <v>39</v>
      </c>
      <c r="L96" s="41">
        <v>100</v>
      </c>
      <c r="M96" s="35" t="s">
        <v>39</v>
      </c>
      <c r="N96" s="41">
        <v>100</v>
      </c>
      <c r="O96" s="35" t="s">
        <v>39</v>
      </c>
      <c r="P96" s="35">
        <v>0</v>
      </c>
      <c r="Q96" s="35">
        <v>0</v>
      </c>
      <c r="R96" s="41">
        <v>100</v>
      </c>
    </row>
    <row r="97" spans="1:18" ht="66" customHeight="1">
      <c r="A97" s="90"/>
      <c r="B97" s="97"/>
      <c r="C97" s="86"/>
      <c r="D97" s="30" t="s">
        <v>190</v>
      </c>
      <c r="E97" s="35" t="s">
        <v>21</v>
      </c>
      <c r="F97" s="35" t="s">
        <v>22</v>
      </c>
      <c r="G97" s="35" t="s">
        <v>22</v>
      </c>
      <c r="H97" s="35" t="s">
        <v>22</v>
      </c>
      <c r="I97" s="35" t="s">
        <v>22</v>
      </c>
      <c r="J97" s="41">
        <v>100</v>
      </c>
      <c r="K97" s="35" t="s">
        <v>39</v>
      </c>
      <c r="L97" s="41">
        <v>100</v>
      </c>
      <c r="M97" s="35" t="s">
        <v>39</v>
      </c>
      <c r="N97" s="41">
        <v>100</v>
      </c>
      <c r="O97" s="35" t="s">
        <v>39</v>
      </c>
      <c r="P97" s="35">
        <v>0</v>
      </c>
      <c r="Q97" s="35">
        <v>0</v>
      </c>
      <c r="R97" s="41">
        <v>100</v>
      </c>
    </row>
    <row r="98" spans="1:18" ht="60" customHeight="1">
      <c r="A98" s="87">
        <v>77</v>
      </c>
      <c r="B98" s="84" t="s">
        <v>200</v>
      </c>
      <c r="C98" s="59" t="s">
        <v>191</v>
      </c>
      <c r="D98" s="94" t="s">
        <v>195</v>
      </c>
      <c r="E98" s="35" t="s">
        <v>33</v>
      </c>
      <c r="F98" s="35" t="s">
        <v>22</v>
      </c>
      <c r="G98" s="35" t="s">
        <v>22</v>
      </c>
      <c r="H98" s="35" t="s">
        <v>22</v>
      </c>
      <c r="I98" s="35" t="s">
        <v>22</v>
      </c>
      <c r="J98" s="35">
        <v>267</v>
      </c>
      <c r="K98" s="35" t="s">
        <v>39</v>
      </c>
      <c r="L98" s="35">
        <v>267</v>
      </c>
      <c r="M98" s="35" t="s">
        <v>39</v>
      </c>
      <c r="N98" s="35">
        <v>267</v>
      </c>
      <c r="O98" s="35" t="s">
        <v>39</v>
      </c>
      <c r="P98" s="35">
        <v>0</v>
      </c>
      <c r="Q98" s="35">
        <v>0</v>
      </c>
      <c r="R98" s="28">
        <f t="shared" ref="R98:R104" si="4">J98+L98+N98</f>
        <v>801</v>
      </c>
    </row>
    <row r="99" spans="1:18" ht="72.75" customHeight="1">
      <c r="A99" s="88"/>
      <c r="B99" s="85"/>
      <c r="C99" s="60" t="s">
        <v>192</v>
      </c>
      <c r="D99" s="95"/>
      <c r="E99" s="61" t="s">
        <v>33</v>
      </c>
      <c r="F99" s="61" t="s">
        <v>22</v>
      </c>
      <c r="G99" s="61" t="s">
        <v>22</v>
      </c>
      <c r="H99" s="61" t="s">
        <v>22</v>
      </c>
      <c r="I99" s="61" t="s">
        <v>22</v>
      </c>
      <c r="J99" s="61">
        <v>53</v>
      </c>
      <c r="K99" s="61" t="s">
        <v>39</v>
      </c>
      <c r="L99" s="61">
        <v>25</v>
      </c>
      <c r="M99" s="35" t="s">
        <v>39</v>
      </c>
      <c r="N99" s="61">
        <v>30</v>
      </c>
      <c r="O99" s="61" t="s">
        <v>39</v>
      </c>
      <c r="P99" s="35">
        <v>0</v>
      </c>
      <c r="Q99" s="35">
        <v>0</v>
      </c>
      <c r="R99" s="61">
        <f t="shared" si="4"/>
        <v>108</v>
      </c>
    </row>
    <row r="100" spans="1:18" ht="47.25" customHeight="1">
      <c r="A100" s="88"/>
      <c r="B100" s="85"/>
      <c r="C100" s="30" t="s">
        <v>178</v>
      </c>
      <c r="D100" s="91" t="s">
        <v>197</v>
      </c>
      <c r="E100" s="35" t="s">
        <v>33</v>
      </c>
      <c r="F100" s="35" t="s">
        <v>22</v>
      </c>
      <c r="G100" s="35" t="s">
        <v>22</v>
      </c>
      <c r="H100" s="35" t="s">
        <v>22</v>
      </c>
      <c r="I100" s="35" t="s">
        <v>22</v>
      </c>
      <c r="J100" s="35">
        <v>36</v>
      </c>
      <c r="K100" s="35" t="s">
        <v>39</v>
      </c>
      <c r="L100" s="35">
        <v>38</v>
      </c>
      <c r="M100" s="35" t="s">
        <v>39</v>
      </c>
      <c r="N100" s="35">
        <v>45</v>
      </c>
      <c r="O100" s="35" t="s">
        <v>39</v>
      </c>
      <c r="P100" s="35">
        <v>0</v>
      </c>
      <c r="Q100" s="35">
        <v>0</v>
      </c>
      <c r="R100" s="35">
        <f>J100+L100+N100</f>
        <v>119</v>
      </c>
    </row>
    <row r="101" spans="1:18" ht="11.45" customHeight="1">
      <c r="A101" s="88"/>
      <c r="B101" s="85"/>
      <c r="C101" s="62" t="s">
        <v>179</v>
      </c>
      <c r="D101" s="92"/>
      <c r="E101" s="35" t="s">
        <v>33</v>
      </c>
      <c r="F101" s="35" t="s">
        <v>22</v>
      </c>
      <c r="G101" s="35" t="s">
        <v>22</v>
      </c>
      <c r="H101" s="35" t="s">
        <v>22</v>
      </c>
      <c r="I101" s="35" t="s">
        <v>22</v>
      </c>
      <c r="J101" s="35">
        <v>6</v>
      </c>
      <c r="K101" s="35" t="s">
        <v>39</v>
      </c>
      <c r="L101" s="35">
        <v>6</v>
      </c>
      <c r="M101" s="35" t="s">
        <v>39</v>
      </c>
      <c r="N101" s="35">
        <v>6</v>
      </c>
      <c r="O101" s="35" t="s">
        <v>39</v>
      </c>
      <c r="P101" s="35">
        <v>0</v>
      </c>
      <c r="Q101" s="35">
        <v>0</v>
      </c>
      <c r="R101" s="35">
        <f t="shared" si="4"/>
        <v>18</v>
      </c>
    </row>
    <row r="102" spans="1:18" ht="11.45" customHeight="1">
      <c r="A102" s="88"/>
      <c r="B102" s="85"/>
      <c r="C102" s="62" t="s">
        <v>180</v>
      </c>
      <c r="D102" s="92"/>
      <c r="E102" s="35" t="s">
        <v>33</v>
      </c>
      <c r="F102" s="35" t="s">
        <v>22</v>
      </c>
      <c r="G102" s="35" t="s">
        <v>22</v>
      </c>
      <c r="H102" s="35" t="s">
        <v>22</v>
      </c>
      <c r="I102" s="35" t="s">
        <v>22</v>
      </c>
      <c r="J102" s="35">
        <v>10</v>
      </c>
      <c r="K102" s="35" t="s">
        <v>39</v>
      </c>
      <c r="L102" s="35">
        <v>12</v>
      </c>
      <c r="M102" s="35" t="s">
        <v>39</v>
      </c>
      <c r="N102" s="35">
        <v>14</v>
      </c>
      <c r="O102" s="35" t="s">
        <v>39</v>
      </c>
      <c r="P102" s="35">
        <v>0</v>
      </c>
      <c r="Q102" s="35">
        <v>0</v>
      </c>
      <c r="R102" s="35">
        <f t="shared" si="4"/>
        <v>36</v>
      </c>
    </row>
    <row r="103" spans="1:18" ht="11.45" customHeight="1">
      <c r="A103" s="88"/>
      <c r="B103" s="85"/>
      <c r="C103" s="62" t="s">
        <v>181</v>
      </c>
      <c r="D103" s="92"/>
      <c r="E103" s="35" t="s">
        <v>33</v>
      </c>
      <c r="F103" s="35" t="s">
        <v>22</v>
      </c>
      <c r="G103" s="35" t="s">
        <v>22</v>
      </c>
      <c r="H103" s="35" t="s">
        <v>22</v>
      </c>
      <c r="I103" s="35" t="s">
        <v>22</v>
      </c>
      <c r="J103" s="35">
        <v>10</v>
      </c>
      <c r="K103" s="35" t="s">
        <v>39</v>
      </c>
      <c r="L103" s="35">
        <v>8</v>
      </c>
      <c r="M103" s="35" t="s">
        <v>39</v>
      </c>
      <c r="N103" s="35">
        <v>10</v>
      </c>
      <c r="O103" s="35" t="s">
        <v>39</v>
      </c>
      <c r="P103" s="35">
        <v>0</v>
      </c>
      <c r="Q103" s="35">
        <v>0</v>
      </c>
      <c r="R103" s="35">
        <f>J103+L103+N103</f>
        <v>28</v>
      </c>
    </row>
    <row r="104" spans="1:18" ht="13.5" customHeight="1">
      <c r="A104" s="89"/>
      <c r="B104" s="86"/>
      <c r="C104" s="55" t="s">
        <v>182</v>
      </c>
      <c r="D104" s="93"/>
      <c r="E104" s="35" t="s">
        <v>33</v>
      </c>
      <c r="F104" s="35" t="s">
        <v>22</v>
      </c>
      <c r="G104" s="35" t="s">
        <v>22</v>
      </c>
      <c r="H104" s="35" t="s">
        <v>22</v>
      </c>
      <c r="I104" s="35" t="s">
        <v>22</v>
      </c>
      <c r="J104" s="35">
        <v>10</v>
      </c>
      <c r="K104" s="35" t="s">
        <v>39</v>
      </c>
      <c r="L104" s="35">
        <v>12</v>
      </c>
      <c r="M104" s="35" t="s">
        <v>39</v>
      </c>
      <c r="N104" s="35">
        <v>15</v>
      </c>
      <c r="O104" s="35" t="s">
        <v>39</v>
      </c>
      <c r="P104" s="35">
        <v>0</v>
      </c>
      <c r="Q104" s="35">
        <v>0</v>
      </c>
      <c r="R104" s="35">
        <f t="shared" si="4"/>
        <v>37</v>
      </c>
    </row>
    <row r="105" spans="1:18">
      <c r="F105" s="12"/>
      <c r="G105" s="12"/>
      <c r="H105" s="13"/>
      <c r="I105" s="12"/>
    </row>
    <row r="106" spans="1:18">
      <c r="F106" s="12"/>
      <c r="G106" s="12"/>
      <c r="H106" s="13"/>
      <c r="I106" s="12"/>
    </row>
  </sheetData>
  <sheetProtection formatCells="0" formatColumns="0" formatRows="0" insertRows="0" deleteColumns="0" deleteRows="0"/>
  <mergeCells count="51">
    <mergeCell ref="B98:B104"/>
    <mergeCell ref="A98:A104"/>
    <mergeCell ref="A96:A97"/>
    <mergeCell ref="D100:D104"/>
    <mergeCell ref="B67:B68"/>
    <mergeCell ref="B71:B72"/>
    <mergeCell ref="B74:B75"/>
    <mergeCell ref="B81:R81"/>
    <mergeCell ref="D98:D99"/>
    <mergeCell ref="C96:C97"/>
    <mergeCell ref="B96:B97"/>
    <mergeCell ref="C33:C34"/>
    <mergeCell ref="C52:C53"/>
    <mergeCell ref="C71:C72"/>
    <mergeCell ref="B8:R8"/>
    <mergeCell ref="B22:R22"/>
    <mergeCell ref="B42:R42"/>
    <mergeCell ref="B50:R50"/>
    <mergeCell ref="B64:R64"/>
    <mergeCell ref="B33:B34"/>
    <mergeCell ref="B52:B53"/>
    <mergeCell ref="B12:B14"/>
    <mergeCell ref="B18:B19"/>
    <mergeCell ref="B23:B25"/>
    <mergeCell ref="B27:B30"/>
    <mergeCell ref="A12:A14"/>
    <mergeCell ref="A18:A19"/>
    <mergeCell ref="A23:A25"/>
    <mergeCell ref="A27:A30"/>
    <mergeCell ref="C4:C6"/>
    <mergeCell ref="B4:B6"/>
    <mergeCell ref="A33:A34"/>
    <mergeCell ref="A52:A53"/>
    <mergeCell ref="A67:A68"/>
    <mergeCell ref="A71:A72"/>
    <mergeCell ref="A74:A75"/>
    <mergeCell ref="J1:R1"/>
    <mergeCell ref="A2:R2"/>
    <mergeCell ref="A3:R3"/>
    <mergeCell ref="H5:I5"/>
    <mergeCell ref="J5:K5"/>
    <mergeCell ref="L5:M5"/>
    <mergeCell ref="N5:O5"/>
    <mergeCell ref="D4:D6"/>
    <mergeCell ref="E4:E6"/>
    <mergeCell ref="F4:F6"/>
    <mergeCell ref="G4:G6"/>
    <mergeCell ref="R4:R6"/>
    <mergeCell ref="A4:A6"/>
    <mergeCell ref="P5:Q5"/>
    <mergeCell ref="H4:Q4"/>
  </mergeCells>
  <pageMargins left="0.78740157480314965" right="0.59055118110236227" top="1.3779527559055118" bottom="0.39370078740157483" header="0.31496062992125984" footer="0.19685039370078741"/>
  <pageSetup paperSize="9" scale="65" fitToHeight="14" orientation="landscape" r:id="rId1"/>
  <headerFooter>
    <oddHeader>&amp;C&amp;P</oddHeader>
  </headerFooter>
  <rowBreaks count="3" manualBreakCount="3">
    <brk id="51" max="17" man="1"/>
    <brk id="63" max="17" man="1"/>
    <brk id="8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Показатели 25, 26</vt:lpstr>
      <vt:lpstr>'Показатели 25, 26'!Заголовки_для_печати</vt:lpstr>
      <vt:lpstr>'Показатели 25, 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MalyginaL</dc:creator>
  <cp:lastModifiedBy>BelyayevaO</cp:lastModifiedBy>
  <cp:lastPrinted>2026-10-13T12:14:30Z</cp:lastPrinted>
  <dcterms:created xsi:type="dcterms:W3CDTF">2006-09-16T00:00:00Z</dcterms:created>
  <dcterms:modified xsi:type="dcterms:W3CDTF">2026-10-13T12:16:38Z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6EFFCB473D814D44A5B6294B1876B7A5_12</vt:lpwstr>
  </property>
  <property fmtid="{D5CDD505-2E9C-101B-9397-08002B2CF9AE}" pid="3" name="KSOProductBuildVer">
    <vt:lpwstr>1049-12.2.0.23131</vt:lpwstr>
  </property>
</Properties>
</file>