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2692" windowHeight="8736" tabRatio="831"/>
  </bookViews>
  <sheets>
    <sheet name="Приложение 1" sheetId="2" r:id="rId1"/>
    <sheet name="Лист1" sheetId="3" r:id="rId2"/>
  </sheets>
  <definedNames>
    <definedName name="_xlnm.Print_Titles" localSheetId="0">'Приложение 1'!$4:$6</definedName>
    <definedName name="_xlnm.Print_Area" localSheetId="0">'Приложение 1'!$A$1:$P$96</definedName>
  </definedNames>
  <calcPr calcId="152511"/>
</workbook>
</file>

<file path=xl/calcChain.xml><?xml version="1.0" encoding="utf-8"?>
<calcChain xmlns="http://schemas.openxmlformats.org/spreadsheetml/2006/main">
  <c r="P28" i="2" l="1"/>
  <c r="L41" i="2" l="1"/>
  <c r="L40" i="2" l="1"/>
  <c r="J40" i="2"/>
  <c r="H40" i="2"/>
  <c r="K37" i="2"/>
  <c r="J37" i="2"/>
  <c r="H37" i="2"/>
  <c r="L36" i="2"/>
  <c r="J36" i="2"/>
  <c r="P17" i="2" l="1"/>
  <c r="P38" i="2" l="1"/>
  <c r="P34" i="2" l="1"/>
  <c r="P23" i="2" l="1"/>
  <c r="K80" i="2" l="1"/>
  <c r="J80" i="2"/>
  <c r="P82" i="2"/>
  <c r="P91" i="2" l="1"/>
  <c r="P90" i="2"/>
  <c r="P88" i="2"/>
  <c r="P92" i="2"/>
  <c r="P58" i="2"/>
  <c r="P57" i="2"/>
  <c r="P56" i="2"/>
  <c r="P55" i="2"/>
  <c r="I80" i="2" l="1"/>
  <c r="H80" i="2"/>
  <c r="P80" i="2" s="1"/>
</calcChain>
</file>

<file path=xl/sharedStrings.xml><?xml version="1.0" encoding="utf-8"?>
<sst xmlns="http://schemas.openxmlformats.org/spreadsheetml/2006/main" count="603" uniqueCount="209">
  <si>
    <t>№ п/п</t>
  </si>
  <si>
    <t>Всего</t>
  </si>
  <si>
    <t>в том числе на 01.07</t>
  </si>
  <si>
    <t>Ед.  изм.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</si>
  <si>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</si>
  <si>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</si>
  <si>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</si>
  <si>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Подпрограмма 1."Повышение доступности и качества дошкольного, общего и дополнительного образования"</t>
  </si>
  <si>
    <t>%</t>
  </si>
  <si>
    <t xml:space="preserve">ед.   </t>
  </si>
  <si>
    <t>Перечень</t>
  </si>
  <si>
    <t>чел.</t>
  </si>
  <si>
    <t>ед.</t>
  </si>
  <si>
    <t>Целевое значение показателя   (конечный результат) за весь период реализации программы</t>
  </si>
  <si>
    <t>Управление культуры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</si>
  <si>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</si>
  <si>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(МБОУ г. Астрахани)</t>
  </si>
  <si>
    <t>руб.</t>
  </si>
  <si>
    <t>Управление образования администрации МО "Город Астрахань", управление культуры администрации МО "Город Астрахань"</t>
  </si>
  <si>
    <t>2022 год</t>
  </si>
  <si>
    <t>2023 год</t>
  </si>
  <si>
    <t>Подпрограмма 4. "Психофизическая безопасность детей и подростков"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</si>
  <si>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</si>
  <si>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rPr>
        <b/>
        <sz val="8.5"/>
        <rFont val="Times New Roman"/>
        <family val="1"/>
        <charset val="204"/>
      </rPr>
      <t xml:space="preserve">Мероприятие 1. </t>
    </r>
    <r>
      <rPr>
        <sz val="8.5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</si>
  <si>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</si>
  <si>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.5"/>
        <rFont val="Times New Roman"/>
        <family val="1"/>
        <charset val="204"/>
      </rPr>
      <t xml:space="preserve">Мероприятие 2. </t>
    </r>
    <r>
      <rPr>
        <sz val="8.5"/>
        <rFont val="Times New Roman"/>
        <family val="1"/>
        <charset val="204"/>
      </rPr>
      <t>Снижение неэффективных расходов в сфере образования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</si>
  <si>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</si>
  <si>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</si>
  <si>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.5"/>
        <rFont val="Times New Roman"/>
        <family val="1"/>
        <charset val="204"/>
      </rPr>
      <t>Показатель 3</t>
    </r>
    <r>
      <rPr>
        <sz val="8.5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</si>
  <si>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</si>
  <si>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</si>
  <si>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.5"/>
        <color indexed="8"/>
        <rFont val="Times New Roman"/>
        <family val="1"/>
        <charset val="204"/>
      </rPr>
      <t xml:space="preserve">Задача 1.2.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</si>
  <si>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</si>
  <si>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</si>
  <si>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t xml:space="preserve"> </t>
    </r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.5"/>
        <rFont val="Times New Roman"/>
        <family val="1"/>
        <charset val="204"/>
      </rPr>
      <t xml:space="preserve">        </t>
    </r>
    <r>
      <rPr>
        <sz val="8.5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</si>
  <si>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</si>
  <si>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</si>
  <si>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.5"/>
        <rFont val="Times New Roman"/>
        <family val="1"/>
        <charset val="204"/>
      </rPr>
      <t xml:space="preserve">Показатель 2. </t>
    </r>
    <r>
      <rPr>
        <sz val="8.5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</si>
  <si>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.5"/>
        <rFont val="Times New Roman"/>
        <family val="1"/>
        <charset val="204"/>
      </rPr>
      <t>Показатель 3.</t>
    </r>
    <r>
      <rPr>
        <sz val="8.5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</si>
  <si>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.5"/>
        <rFont val="Times New Roman"/>
        <family val="1"/>
        <charset val="204"/>
      </rPr>
      <t xml:space="preserve">Мероприятие 1.1.2. </t>
    </r>
    <r>
      <rPr>
        <sz val="8.5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</si>
  <si>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t xml:space="preserve">Показатель 1. </t>
    </r>
    <r>
      <rPr>
        <sz val="8.5"/>
        <rFont val="Times New Roman"/>
        <family val="1"/>
        <charset val="204"/>
      </rPr>
      <t xml:space="preserve">Количество проведенных мероприятий 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</si>
  <si>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</si>
  <si>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2. </t>
    </r>
    <r>
      <rPr>
        <sz val="8.5"/>
        <rFont val="Times New Roman"/>
        <family val="1"/>
        <charset val="204"/>
      </rPr>
      <t>Количество учреждений, участвующих в оптимизации сети</t>
    </r>
  </si>
  <si>
    <r>
      <t xml:space="preserve"> Мероприятие 1.1.7. </t>
    </r>
    <r>
      <rPr>
        <sz val="8.5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</si>
  <si>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.5"/>
        <color indexed="8"/>
        <rFont val="Times New Roman"/>
        <family val="1"/>
        <charset val="204"/>
      </rPr>
      <t xml:space="preserve">Цель 1. </t>
    </r>
    <r>
      <rPr>
        <sz val="8.5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</si>
  <si>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</si>
  <si>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.5"/>
        <rFont val="Times New Roman"/>
        <family val="1"/>
        <charset val="204"/>
      </rPr>
      <t>Мероприятие 1.1.6.</t>
    </r>
    <r>
      <rPr>
        <sz val="8.5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</si>
  <si>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</si>
  <si>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</si>
  <si>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>Задача 1.1</t>
    </r>
    <r>
      <rPr>
        <sz val="8.5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</si>
  <si>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.5"/>
        <color indexed="8"/>
        <rFont val="Times New Roman"/>
        <family val="1"/>
        <charset val="204"/>
      </rPr>
      <t>Мероприятие 1.1.1</t>
    </r>
    <r>
      <rPr>
        <sz val="8.5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</si>
  <si>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</si>
  <si>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Мероприятие 1.2.1</t>
    </r>
    <r>
      <rPr>
        <sz val="8.5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</si>
  <si>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.5"/>
        <color indexed="8"/>
        <rFont val="Times New Roman"/>
        <family val="1"/>
        <charset val="204"/>
      </rPr>
      <t>Показатель1.</t>
    </r>
    <r>
      <rPr>
        <sz val="8.5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</si>
  <si>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.5"/>
        <rFont val="Times New Roman"/>
        <family val="1"/>
        <charset val="204"/>
      </rPr>
      <t>Задача 1.3.</t>
    </r>
    <r>
      <rPr>
        <sz val="8.5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</si>
  <si>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</si>
  <si>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.5"/>
        <color indexed="8"/>
        <rFont val="Times New Roman"/>
        <family val="1"/>
        <charset val="204"/>
      </rPr>
      <t xml:space="preserve">Показатель 2. </t>
    </r>
    <r>
      <rPr>
        <sz val="8.5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</si>
  <si>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</si>
  <si>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.5"/>
        <color indexed="8"/>
        <rFont val="Times New Roman"/>
        <family val="1"/>
        <charset val="204"/>
      </rPr>
      <t xml:space="preserve">Показатель 1.  </t>
    </r>
    <r>
      <rPr>
        <sz val="8.5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</si>
  <si>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</si>
  <si>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</si>
  <si>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</si>
  <si>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</si>
  <si>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.5"/>
        <rFont val="Times New Roman"/>
        <family val="1"/>
        <charset val="204"/>
      </rPr>
      <t>Мероприятие 1.2.1.</t>
    </r>
    <r>
      <rPr>
        <sz val="8.5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</si>
  <si>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</si>
  <si>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r>
      <rPr>
        <b/>
        <sz val="8.5"/>
        <rFont val="Times New Roman"/>
        <family val="1"/>
        <charset val="204"/>
      </rPr>
      <t xml:space="preserve">Задача 1.3. </t>
    </r>
    <r>
      <rPr>
        <sz val="8.5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</si>
  <si>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</si>
  <si>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</si>
  <si>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.5"/>
        <rFont val="Times New Roman"/>
        <family val="1"/>
        <charset val="204"/>
      </rPr>
      <t xml:space="preserve">Задача 1.4. </t>
    </r>
    <r>
      <rPr>
        <sz val="8.5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</si>
  <si>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</si>
  <si>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</si>
  <si>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Задача 1.5. </t>
    </r>
    <r>
      <rPr>
        <sz val="8.5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</si>
  <si>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</si>
  <si>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.5"/>
        <color indexed="8"/>
        <rFont val="Times New Roman"/>
        <family val="1"/>
        <charset val="204"/>
      </rPr>
      <t>Мероприятие 1.5.1.</t>
    </r>
    <r>
      <rPr>
        <sz val="8.5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</si>
  <si>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.5"/>
        <color indexed="8"/>
        <rFont val="Times New Roman"/>
        <family val="1"/>
        <charset val="204"/>
      </rPr>
      <t>Показатель 1</t>
    </r>
    <r>
      <rPr>
        <sz val="8.5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</si>
  <si>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.5"/>
        <rFont val="Times New Roman"/>
        <family val="1"/>
        <charset val="204"/>
      </rPr>
      <t xml:space="preserve">Мероприятие 1.5.4. </t>
    </r>
    <r>
      <rPr>
        <sz val="8.5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</si>
  <si>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</si>
  <si>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</si>
  <si>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t>Текущий 2021 год</t>
  </si>
  <si>
    <t>2024 год</t>
  </si>
  <si>
    <t>Отчетный 2020 год</t>
  </si>
  <si>
    <t>Планируемое значение показателя по годам реализации</t>
  </si>
  <si>
    <r>
      <rPr>
        <b/>
        <sz val="8.5"/>
        <rFont val="Times New Roman"/>
        <family val="1"/>
        <charset val="204"/>
      </rPr>
      <t xml:space="preserve">Задача 1.2. </t>
    </r>
    <r>
      <rPr>
        <sz val="8.5"/>
        <rFont val="Times New Roman"/>
        <family val="1"/>
        <charset val="204"/>
      </rPr>
      <t xml:space="preserve"> Организация профилактической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</si>
  <si>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.5"/>
        <rFont val="Times New Roman"/>
        <family val="1"/>
        <charset val="204"/>
      </rPr>
      <t xml:space="preserve">Показатель 3. </t>
    </r>
    <r>
      <rPr>
        <sz val="8.5"/>
        <rFont val="Times New Roman"/>
        <family val="1"/>
        <charset val="204"/>
      </rPr>
      <t xml:space="preserve">Количество детей в возрасте 5-18 лет, получающих услуги по дополнительному образованию в муниципальных организациях дополнительного образования, подведомственных управлению образования  </t>
    </r>
  </si>
  <si>
    <t xml:space="preserve">Управление образования администрации МО "Город Астрахань", (МБОУ г. Астрахани)
</t>
  </si>
  <si>
    <t>Подпрограмма 5 "Организация отдыха и досуга детей и подростков города Астрахани"</t>
  </si>
  <si>
    <r>
      <rPr>
        <b/>
        <sz val="8.5"/>
        <rFont val="Times New Roman"/>
        <family val="1"/>
        <charset val="204"/>
      </rPr>
      <t xml:space="preserve">Мероприятие 1.4.1. </t>
    </r>
    <r>
      <rPr>
        <sz val="8.5"/>
        <rFont val="Times New Roman"/>
        <family val="1"/>
        <charset val="204"/>
      </rPr>
      <t>Организация работы на пришкольных участках, в ремонтных бригадах, организованных на базе муниципальных образовательных организаций города</t>
    </r>
  </si>
  <si>
    <r>
      <rPr>
        <b/>
        <sz val="8.5"/>
        <rFont val="Times New Roman"/>
        <family val="1"/>
        <charset val="204"/>
      </rPr>
      <t>Мероприятие 1.1.1.</t>
    </r>
    <r>
      <rPr>
        <sz val="8.5"/>
        <rFont val="Times New Roman"/>
        <family val="1"/>
        <charset val="204"/>
      </rPr>
      <t xml:space="preserve"> Организация работы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</si>
  <si>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.5"/>
        <rFont val="Times New Roman"/>
        <family val="1"/>
        <charset val="204"/>
      </rPr>
      <t>Задача. 1.1.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</si>
  <si>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</si>
  <si>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.5"/>
        <rFont val="Times New Roman"/>
        <family val="1"/>
        <charset val="204"/>
      </rPr>
      <t>Основное мероприятие.</t>
    </r>
    <r>
      <rPr>
        <sz val="8.5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</si>
  <si>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.5"/>
        <rFont val="Times New Roman"/>
        <family val="1"/>
        <charset val="204"/>
      </rPr>
      <t xml:space="preserve">Мероприятие 1.5.5. </t>
    </r>
    <r>
      <rPr>
        <sz val="8.5"/>
        <rFont val="Times New Roman"/>
        <family val="1"/>
        <charset val="204"/>
      </rPr>
      <t>Культурно-массовые мероприятия для детей, в том числе посещающих лагеря с дневным пребыванием</t>
    </r>
  </si>
  <si>
    <r>
      <rPr>
        <b/>
        <sz val="8.5"/>
        <rFont val="Times New Roman"/>
        <family val="1"/>
        <charset val="204"/>
      </rPr>
      <t>Задача 1.5.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</si>
  <si>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</si>
  <si>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.5"/>
        <rFont val="Times New Roman"/>
        <family val="1"/>
        <charset val="204"/>
      </rPr>
      <t>Задача 1.1.</t>
    </r>
    <r>
      <rPr>
        <sz val="8.5"/>
        <rFont val="Times New Roman"/>
        <family val="1"/>
        <charset val="204"/>
      </rPr>
      <t xml:space="preserve"> Организация воспитательной работы с детьми в каникулярное время с обязательной организацией питания и отдыха детей 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</si>
  <si>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обучающихся, принимающих участие в мероприятиях по пропаганде здорового образа жизни,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</si>
  <si>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</si>
  <si>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Доля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</si>
  <si>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</si>
  <si>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Задача 2.1.</t>
    </r>
    <r>
      <rPr>
        <sz val="8.5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</si>
  <si>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</si>
  <si>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>Мероприятие 2.1.1.</t>
    </r>
    <r>
      <rPr>
        <sz val="8.5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</si>
  <si>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.5"/>
        <rFont val="Times New Roman"/>
        <family val="1"/>
        <charset val="204"/>
      </rPr>
      <t>Задача 2.2.</t>
    </r>
    <r>
      <rPr>
        <sz val="8.5"/>
        <rFont val="Times New Roman"/>
        <family val="1"/>
        <charset val="204"/>
      </rPr>
      <t xml:space="preserve"> Повышение эффективности системы организации питания обучающихся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</si>
  <si>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</t>
    </r>
  </si>
  <si>
    <t xml:space="preserve"> -</t>
  </si>
  <si>
    <r>
      <rPr>
        <b/>
        <sz val="8.5"/>
        <rFont val="Times New Roman"/>
        <family val="1"/>
        <charset val="204"/>
      </rPr>
      <t>Показатель 4.</t>
    </r>
    <r>
      <rPr>
        <sz val="8.5"/>
        <rFont val="Times New Roman"/>
        <family val="1"/>
        <charset val="204"/>
      </rPr>
      <t xml:space="preserve"> Доля педагогических работников общеобразовательных организаций, получивших вознаграждение за исполнение функций классного руководства, в общей численности педагогических работников данной категории</t>
    </r>
  </si>
  <si>
    <r>
      <t xml:space="preserve">Показатель 1. </t>
    </r>
    <r>
      <rPr>
        <sz val="8.5"/>
        <rFont val="Times New Roman"/>
        <family val="1"/>
        <charset val="204"/>
      </rPr>
      <t>Количество учреждений, в которых проведены мероприятия по оптимизации расходов</t>
    </r>
    <r>
      <rPr>
        <sz val="8.5"/>
        <color rgb="FFFF0000"/>
        <rFont val="Times New Roman"/>
        <family val="1"/>
        <charset val="204"/>
      </rPr>
      <t xml:space="preserve">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</si>
  <si>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образовательных организаций города Астрахани, в которых произведено обновление медицинского оборудования с истекшим сроком действия в общем количестве муниципальных образовательных организаций города Астрахани</t>
    </r>
  </si>
  <si>
    <r>
      <t xml:space="preserve">Мероприятие 1.1.5. </t>
    </r>
    <r>
      <rPr>
        <sz val="8"/>
        <rFont val="Times New Roman"/>
        <family val="1"/>
        <charset val="204"/>
      </rPr>
      <t>Организация предоставления образования, оснащение вновь создаваемых объектов образования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</si>
  <si>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 в которых проведено оснащение новых мест для обучающихся, воспитанников  </t>
    </r>
  </si>
  <si>
    <t>ед</t>
  </si>
  <si>
    <t>х</t>
  </si>
  <si>
    <t xml:space="preserve">Управление образования администрации МО "Город Астрахань" </t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</si>
  <si>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образовательных организаций, исполнивших муниципальные задания в полном объеме   </t>
    </r>
  </si>
  <si>
    <t xml:space="preserve">Управление муниципального имущества администрации МО "Город Астрахань" </t>
  </si>
  <si>
    <t>-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</si>
  <si>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</si>
  <si>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</si>
  <si>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и /или помещений                                    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</si>
  <si>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и/или помещений, приобретенных для создания дополнительных мест в образовательных учреждениях                                   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</si>
  <si>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обучающихся, получающих начальное общее образование, получающих бесплатное горячее питание, к общему количеству обучающихся, получающих начальное общее образование в муниципальных общеобразовательных организациях города Астрахани</t>
    </r>
  </si>
  <si>
    <t>Подпрограмма 6 "Создание дополнительных мест для детей в возрасте от 1,5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</si>
  <si>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Создание дополнительных мест для детей в возрасте от 1,5 до 3-х лет в образовательных организациях, осуществляющих образовательную деятельность по образовательным программам дошкольного образования
       </t>
    </r>
  </si>
  <si>
    <r>
      <rPr>
        <b/>
        <sz val="8.5"/>
        <rFont val="Times New Roman"/>
        <family val="1"/>
        <charset val="204"/>
      </rPr>
      <t>Показатель 2</t>
    </r>
    <r>
      <rPr>
        <sz val="8.5"/>
        <rFont val="Times New Roman"/>
        <family val="1"/>
        <charset val="204"/>
      </rPr>
      <t>.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</si>
  <si>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Цель 2.</t>
    </r>
    <r>
      <rPr>
        <sz val="8.5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</si>
  <si>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.5"/>
        <rFont val="Times New Roman"/>
        <family val="1"/>
        <charset val="204"/>
      </rPr>
      <t>Показатель 2.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в которых созданы условия для обеспечения доступности горячего питания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</si>
  <si>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муниципальных общеобразовательных организаций г. Астрахани, обеспечивающих бесплатным горячим питанием обучающихся, получающих начальное общее образование, обучающихся с ограниченными возможностями здоровья, к общему количеству муниципальных общеобразовательных организаций города Астрахани</t>
    </r>
  </si>
  <si>
    <t>2025 год</t>
  </si>
  <si>
    <t>Подпрограмма 3. "Строительство, реконструкция и капитальный ремонт объектов
образования города Астрахани"</t>
  </si>
  <si>
    <r>
      <t xml:space="preserve">Показатель 1. </t>
    </r>
    <r>
      <rPr>
        <sz val="8.5"/>
        <color indexed="8"/>
        <rFont val="Times New Roman"/>
        <family val="1"/>
        <charset val="204"/>
      </rPr>
      <t>Степень реализации задач Подпрограммы 3</t>
    </r>
  </si>
  <si>
    <t>ед. (мест)</t>
  </si>
  <si>
    <r>
      <rPr>
        <b/>
        <sz val="8.5"/>
        <color indexed="8"/>
        <rFont val="Times New Roman"/>
        <family val="1"/>
        <charset val="204"/>
      </rPr>
      <t>Задача 1.1.</t>
    </r>
    <r>
      <rPr>
        <sz val="8.5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</si>
  <si>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</si>
  <si>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t xml:space="preserve">Показатель 2. </t>
    </r>
    <r>
      <rPr>
        <sz val="8.5"/>
        <rFont val="Times New Roman"/>
        <family val="1"/>
        <charset val="204"/>
      </rPr>
      <t>Доля объектов образования, в которых проведен капитальный ремонт, реконструкция, от общего количества запланированных на год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</si>
  <si>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</t>
    </r>
  </si>
  <si>
    <r>
      <rPr>
        <b/>
        <sz val="8.5"/>
        <rFont val="Times New Roman"/>
        <family val="1"/>
        <charset val="204"/>
      </rPr>
      <t>Мероприятие 1.1.2.</t>
    </r>
    <r>
      <rPr>
        <sz val="8.5"/>
        <rFont val="Times New Roman"/>
        <family val="1"/>
        <charset val="204"/>
      </rPr>
      <t xml:space="preserve"> Строительство школы на 1000 учащихся по ул. 8-я Железнодорожная в Ленинском районе г.Астрахани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</si>
  <si>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образовательных организациях </t>
    </r>
  </si>
  <si>
    <r>
      <rPr>
        <b/>
        <sz val="8.5"/>
        <rFont val="Times New Roman"/>
        <family val="1"/>
        <charset val="204"/>
      </rPr>
      <t xml:space="preserve">Мероприятие 1.1.3. </t>
    </r>
    <r>
      <rPr>
        <sz val="8.5"/>
        <rFont val="Times New Roman"/>
        <family val="1"/>
        <charset val="204"/>
      </rPr>
      <t xml:space="preserve">Строительство детского сада в мкр. Бабаевского в Ленинском районе г. Астрахани на 140 мест 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</si>
  <si>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Проектирование, строительство и ввод в эксплуатацию объекта капитального строительства </t>
    </r>
    <r>
      <rPr>
        <b/>
        <sz val="8.5"/>
        <rFont val="Times New Roman"/>
        <family val="1"/>
        <charset val="204"/>
      </rPr>
      <t>"</t>
    </r>
    <r>
      <rPr>
        <sz val="8.5"/>
        <rFont val="Times New Roman"/>
        <family val="1"/>
        <charset val="204"/>
      </rPr>
      <t>Строительство дошкольного образовательного учреждения на 330 мест по ул. 8-я Железнодорожная в Ленинском районе г. Астрахани"</t>
    </r>
  </si>
  <si>
    <r>
      <rPr>
        <b/>
        <sz val="8.5"/>
        <color indexed="8"/>
        <rFont val="Times New Roman"/>
        <family val="1"/>
        <charset val="204"/>
      </rPr>
      <t>Показатель 1.</t>
    </r>
    <r>
      <rPr>
        <sz val="8.5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</si>
  <si>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</si>
  <si>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</si>
  <si>
    <r>
      <rPr>
        <b/>
        <sz val="8"/>
        <rFont val="Times New Roman"/>
        <family val="1"/>
        <charset val="204"/>
      </rPr>
      <t>Мероприятие 1.1.5.</t>
    </r>
    <r>
      <rPr>
        <sz val="8"/>
        <rFont val="Times New Roman"/>
        <family val="1"/>
        <charset val="204"/>
      </rPr>
      <t xml:space="preserve"> Капитальный ремонт здания МБОУ г. Астрахани "СОШ № 13" лит. А, расположенного по адресу: г. Астрахань,  ул.1-я Железнодорожная, 10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</si>
  <si>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</si>
  <si>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.5"/>
        <rFont val="Times New Roman"/>
        <family val="1"/>
        <charset val="204"/>
      </rPr>
      <t xml:space="preserve">Мероприятие 1.1.6. </t>
    </r>
    <r>
      <rPr>
        <sz val="8.5"/>
        <rFont val="Times New Roman"/>
        <family val="1"/>
        <charset val="204"/>
      </rPr>
      <t>Капитальный ремонт, ремонт муниципальных образовательных организаций</t>
    </r>
  </si>
  <si>
    <r>
      <t xml:space="preserve">Мероприятие 1.1.8. </t>
    </r>
    <r>
      <rPr>
        <sz val="8"/>
        <rFont val="Times New Roman"/>
        <family val="1"/>
        <charset val="204"/>
      </rPr>
      <t>Создание дополнительных мест в действующей сети муниципальных образовательных организаций</t>
    </r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</si>
  <si>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</si>
  <si>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 10-х классов муниципальных образовательных организаций, проходящих подготовку по основам военной службы</t>
    </r>
  </si>
  <si>
    <r>
      <rPr>
        <b/>
        <sz val="8"/>
        <rFont val="Times New Roman"/>
        <family val="1"/>
        <charset val="204"/>
      </rPr>
      <t>Мероприятие 1.1.9.</t>
    </r>
    <r>
      <rPr>
        <sz val="8"/>
        <rFont val="Times New Roman"/>
        <family val="1"/>
        <charset val="204"/>
      </rPr>
      <t xml:space="preserve"> Оснащение средствами обучения и воспитания зданий муниципальных общеобразовательных организаций, участвующих в реализации мероприятий регионального проекта "Модернизация школьной системы образования Астраханской области"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</si>
  <si>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образовательных учреждений, в которых проведено оснащение новых мест для обучающихся, воспитанников  </t>
    </r>
  </si>
  <si>
    <r>
      <t>Мероприятие 1.1.8.</t>
    </r>
    <r>
      <rPr>
        <sz val="8"/>
        <color theme="1"/>
        <rFont val="Times New Roman"/>
        <family val="1"/>
        <charset val="204"/>
      </rPr>
      <t xml:space="preserve"> Оснащение муниципальных общеобразовательных организаций, а также их филиалов рециркуляторами в соответствии с постановлением Главного государственного санитарного врача Российской Федерации от 30.06.2020 № 16 "Об утверждении санитарно-эпидемиологических правил СП 3.1/2.4. 3598-20 "Санитарно-эпидемиологические требования к устройству, содержанию и организации работы образовательных организаций и других объектов социальной инфраструктуры для детей и молодежи в условиях распространения новой короновирусной инфекции COVID-19"</t>
    </r>
  </si>
  <si>
    <t>2022год</t>
  </si>
  <si>
    <t>2023год</t>
  </si>
  <si>
    <t>2024год</t>
  </si>
  <si>
    <t>2025год</t>
  </si>
  <si>
    <t>1)СОШ58</t>
  </si>
  <si>
    <t>2)ДОУ64</t>
  </si>
  <si>
    <t>1)ДОУ 64 к ДОУ 95</t>
  </si>
  <si>
    <t>2)ДОУ44 к ДОУ130</t>
  </si>
  <si>
    <t>1)ЦДО1 к Лицею1</t>
  </si>
  <si>
    <t>М1.1.5 (оснащение)</t>
  </si>
  <si>
    <t>ДОУ5, ДОУ111, ООШ3</t>
  </si>
  <si>
    <t>СОШ11 (выкуп сердце каспия), ДОУ на Бабайке, ДОУ на Железнодорожной, СОШ на Грановского</t>
  </si>
  <si>
    <t>СОШ на Грановского</t>
  </si>
  <si>
    <t>СОШ13</t>
  </si>
  <si>
    <t>М.1.1.3 (оптимизация)</t>
  </si>
  <si>
    <t>М1.1.9 (Модернизация)</t>
  </si>
  <si>
    <t>сош13</t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</si>
  <si>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"Городской округ город Астрахань"</t>
  </si>
  <si>
    <t>Приложение 1 к муниципальной программе муниципального образования "Городской округ город  Астрахань" "Развитие системы образования муниципального образования "Городской округ город  Астрахань"</t>
  </si>
  <si>
    <r>
      <rPr>
        <b/>
        <sz val="8.5"/>
        <rFont val="Times New Roman"/>
        <family val="1"/>
        <charset val="204"/>
      </rPr>
      <t>Задача 1.4.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</si>
  <si>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.5"/>
        <rFont val="Times New Roman"/>
        <family val="1"/>
        <charset val="204"/>
      </rPr>
      <t xml:space="preserve">Задача 1.6.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</si>
  <si>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.5"/>
        <rFont val="Times New Roman"/>
        <family val="1"/>
        <charset val="204"/>
      </rPr>
      <t>Задача 1.7.</t>
    </r>
    <r>
      <rPr>
        <sz val="8.5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«Городской округ город Астрахань"</t>
    </r>
  </si>
  <si>
    <r>
      <t xml:space="preserve">Задача 1.1. </t>
    </r>
    <r>
      <rPr>
        <sz val="8.5"/>
        <rFont val="Times New Roman"/>
        <family val="1"/>
        <charset val="204"/>
      </rPr>
      <t>Удовлетворение потребностей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«Городской округ город Астрахань»</t>
    </r>
  </si>
  <si>
    <r>
      <t xml:space="preserve">Показатель 1. </t>
    </r>
    <r>
      <rPr>
        <sz val="8.5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«Городской округ город Астрахань»</t>
    </r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</si>
  <si>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«Городской округ 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</si>
  <si>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</si>
  <si>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приведению в соответствие с требованиями действующих СНиП, в общем количестве муниципальных образовательных организаций</t>
    </r>
  </si>
  <si>
    <r>
      <rPr>
        <b/>
        <sz val="8.5"/>
        <rFont val="Times New Roman"/>
        <family val="1"/>
        <charset val="204"/>
      </rPr>
      <t>Мероприятие 1.1.1</t>
    </r>
    <r>
      <rPr>
        <sz val="8.5"/>
        <rFont val="Times New Roman"/>
        <family val="1"/>
        <charset val="204"/>
      </rPr>
      <t xml:space="preserve">. Проведение текущего ремонта и благоустройство прилегающих территорий учреждений образования и спорта администрации муниципального образования «Городской округ город Астрахань» 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</si>
  <si>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«Городской округ город Астрахань», здания которых приведены в соответствие с требованиями действующих СНиП </t>
    </r>
  </si>
  <si>
    <r>
      <rPr>
        <b/>
        <sz val="8.5"/>
        <rFont val="Times New Roman"/>
        <family val="1"/>
        <charset val="204"/>
      </rPr>
      <t xml:space="preserve">Мероприятие 1.1.4. </t>
    </r>
    <r>
      <rPr>
        <sz val="8.5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в учреждениях образования и спорта администрации муниципального образования «Городской округ город Астрахань»  </t>
    </r>
  </si>
  <si>
    <r>
      <rPr>
        <b/>
        <sz val="8.5"/>
        <color indexed="8"/>
        <rFont val="Times New Roman"/>
        <family val="1"/>
        <charset val="204"/>
      </rPr>
      <t xml:space="preserve">Показатель 1. </t>
    </r>
    <r>
      <rPr>
        <sz val="8.5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«Городской округ город Астрахань», здания которых приведены в соответствие с требованиями пожарной, санитарно-эпидемиологической безопасности и доступности</t>
    </r>
  </si>
  <si>
    <r>
      <rPr>
        <b/>
        <sz val="8"/>
        <color theme="1"/>
        <rFont val="Times New Roman"/>
        <family val="1"/>
        <charset val="204"/>
      </rPr>
      <t>Мероприятие 1.1.7.</t>
    </r>
    <r>
      <rPr>
        <sz val="8"/>
        <color theme="1"/>
        <rFont val="Times New Roman"/>
        <family val="1"/>
        <charset val="204"/>
      </rPr>
      <t xml:space="preserve"> Проведение текущего ремонта и благоустройство прилегающих территорий учреждений образования администрации муниципального образования «Городской округ город Астрахань» в первоочередном порядке </t>
    </r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</si>
  <si>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 xml:space="preserve"> Количество учреждений образования администрации муниципального образования «Городской округ город Астрахань», в которых проведен текущий ремонт и благоустройство прилегающих территорий в первоочередном порядке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</si>
  <si>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 Количество учреждений образования администрации муниципального образования «Городской округ город Астрахань» которые оснащены рециркуляторами 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</si>
  <si>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Повышение уровня обеспеченности населения МО «Городской округ город Астрахань" объектами образования</t>
    </r>
  </si>
  <si>
    <r>
      <rPr>
        <b/>
        <sz val="8.5"/>
        <rFont val="Times New Roman"/>
        <family val="1"/>
        <charset val="204"/>
      </rPr>
      <t>Цель 1.</t>
    </r>
    <r>
      <rPr>
        <sz val="8.5"/>
        <rFont val="Times New Roman"/>
        <family val="1"/>
        <charset val="204"/>
      </rPr>
      <t xml:space="preserve">  Профилактика правонарушений среди обучающихся в муниципальном образовании «Городской округ город Астрахань»</t>
    </r>
  </si>
  <si>
    <r>
      <rPr>
        <b/>
        <sz val="8.5"/>
        <rFont val="Times New Roman"/>
        <family val="1"/>
        <charset val="204"/>
      </rPr>
      <t>Мероприятие 1.3.1.</t>
    </r>
    <r>
      <rPr>
        <sz val="8.5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«Городской округ город Астрахань" идей духовного единства и повышения культуры межконфессионального общения</t>
    </r>
  </si>
  <si>
    <r>
      <rPr>
        <b/>
        <sz val="8.5"/>
        <rFont val="Times New Roman"/>
        <family val="1"/>
        <charset val="204"/>
      </rPr>
      <t>Мероприятие 2.2.1.</t>
    </r>
    <r>
      <rPr>
        <sz val="8.5"/>
        <rFont val="Times New Roman"/>
        <family val="1"/>
        <charset val="204"/>
      </rPr>
      <t xml:space="preserve"> Организация бесплатного горячего питания обучающихся, получающих начальное общее образование в муниципальных общеобразовательных организациях муниципального образования «Городской округ город Астрахань"</t>
    </r>
  </si>
  <si>
    <r>
      <rPr>
        <b/>
        <sz val="8.5"/>
        <rFont val="Times New Roman"/>
        <family val="1"/>
        <charset val="204"/>
      </rPr>
      <t xml:space="preserve">Цель 1. </t>
    </r>
    <r>
      <rPr>
        <sz val="8.5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«Городской округ город Астрахань»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</si>
  <si>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«Городской округ город Астрахань"</t>
    </r>
  </si>
  <si>
    <r>
      <t xml:space="preserve">Показатель1.  </t>
    </r>
    <r>
      <rPr>
        <sz val="8"/>
        <rFont val="Times New Roman"/>
        <family val="1"/>
        <charset val="204"/>
      </rPr>
      <t xml:space="preserve">Количество общеобразовательных учреждений, в которых проведено оснащение средствами обучения и воспитания, в рамках реализации регионального проекта
</t>
    </r>
  </si>
  <si>
    <t>Муниципальная программа "Развитие системы образования МО "Городской округ город Астрахань"</t>
  </si>
  <si>
    <r>
      <rPr>
        <b/>
        <sz val="8.5"/>
        <rFont val="Times New Roman"/>
        <family val="1"/>
        <charset val="204"/>
      </rPr>
      <t>Цель 1</t>
    </r>
    <r>
      <rPr>
        <sz val="8.5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«Городской округ 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</si>
  <si>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«Городской округ 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</si>
  <si>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t xml:space="preserve">Задача 1.3. </t>
    </r>
    <r>
      <rPr>
        <sz val="8.5"/>
        <rFont val="Times New Roman"/>
        <family val="1"/>
        <charset val="204"/>
      </rPr>
      <t>Повышение уровня обеспеченности населения МО "Городской округ город Астрахань" объектами образования</t>
    </r>
  </si>
  <si>
    <r>
      <rPr>
        <b/>
        <sz val="8.5"/>
        <rFont val="Times New Roman"/>
        <family val="1"/>
        <charset val="204"/>
      </rPr>
      <t xml:space="preserve">Мероприятие 1.1.1. </t>
    </r>
    <r>
      <rPr>
        <sz val="8.5"/>
        <rFont val="Times New Roman"/>
        <family val="1"/>
        <charset val="204"/>
      </rPr>
      <t xml:space="preserve"> СОШ на 1000 мест в микрорайоне Западный-2, пер. Грановского, МО "Городской округ город Астрахань"</t>
    </r>
  </si>
  <si>
    <r>
      <t xml:space="preserve">Мероприятие 1.1.9. </t>
    </r>
    <r>
      <rPr>
        <sz val="8"/>
        <color theme="1"/>
        <rFont val="Times New Roman"/>
        <family val="1"/>
        <charset val="204"/>
      </rPr>
      <t>Оснащение (дооснащение) оборудованием объектов муниципальных образовательных организаций, подлежащих антитеррористической защите, системами видеонаблюдения в соответствии с требованиями к антитеррористической защищенности объектов (территорий) Министерства просвещения Российской Федерации и объектов (территорий), относящихся к сфере деятельности Министерства просвещения Российской Федерации, утвержденными постановлением Правительства Российской Федерации от 02.08.2019 № 1006</t>
    </r>
  </si>
  <si>
    <r>
      <rPr>
        <b/>
        <sz val="8.5"/>
        <rFont val="Times New Roman"/>
        <family val="1"/>
        <charset val="204"/>
      </rPr>
      <t>Показатель 1</t>
    </r>
    <r>
      <rPr>
        <sz val="8.5"/>
        <rFont val="Times New Roman"/>
        <family val="1"/>
        <charset val="204"/>
      </rPr>
      <t xml:space="preserve">. Количество объектов, оснащенных (дооснащенных) системами видеонаблюдения в соответствии с требованиями к антитеррористической защищенности </t>
    </r>
  </si>
  <si>
    <t>3 (1470)</t>
  </si>
  <si>
    <t>2 (2000)</t>
  </si>
  <si>
    <t>5 (3470)</t>
  </si>
  <si>
    <r>
      <rPr>
        <b/>
        <sz val="8.5"/>
        <rFont val="Times New Roman"/>
        <family val="1"/>
        <charset val="204"/>
      </rPr>
      <t xml:space="preserve">Показатель 1. </t>
    </r>
    <r>
      <rPr>
        <sz val="8.5"/>
        <rFont val="Times New Roman"/>
        <family val="1"/>
        <charset val="204"/>
      </rPr>
      <t>Количество введенных новых мест в муниципальных образовательных организациях</t>
    </r>
  </si>
  <si>
    <r>
      <rPr>
        <b/>
        <sz val="8.5"/>
        <rFont val="Times New Roman"/>
        <family val="1"/>
        <charset val="204"/>
      </rPr>
      <t>Мероприятие 1.1.7.</t>
    </r>
    <r>
      <rPr>
        <sz val="8.5"/>
        <rFont val="Times New Roman"/>
        <family val="1"/>
        <charset val="204"/>
      </rPr>
      <t xml:space="preserve"> Строительство средней общеобразовательной школы на 1000 учащихся по адресу: г. Астрахань, ул. Н. Островского, 132</t>
    </r>
  </si>
  <si>
    <r>
      <rPr>
        <b/>
        <sz val="8.5"/>
        <rFont val="Times New Roman"/>
        <family val="1"/>
        <charset val="204"/>
      </rPr>
      <t>Мероприятие 2.2.2.</t>
    </r>
    <r>
      <rPr>
        <sz val="8.5"/>
        <rFont val="Times New Roman"/>
        <family val="1"/>
        <charset val="204"/>
      </rPr>
      <t xml:space="preserve"> Обеспечение бесплатным двухразовым питанием обучающихся с ограниченными возможностями здоровья в общеобразовательных организациях </t>
    </r>
  </si>
  <si>
    <r>
      <rPr>
        <b/>
        <sz val="8.5"/>
        <rFont val="Times New Roman"/>
        <family val="1"/>
        <charset val="204"/>
      </rPr>
      <t>Показатель 1.</t>
    </r>
    <r>
      <rPr>
        <sz val="8.5"/>
        <rFont val="Times New Roman"/>
        <family val="1"/>
        <charset val="204"/>
      </rPr>
      <t xml:space="preserve"> Доля обучающихся с ограниченными возможностями здоровья, получающих бесплатное двухразовое питание, к общему количеству обучающихся с ограниченными возможностями здоровья в общеобразовательных организациях </t>
    </r>
  </si>
  <si>
    <t>Управление образования администрации МО "Город Астрахань",  управление культуры администрации МО "Город Астрахань", управление муниципального имущества администрации МО "Город Астрахань", управление по капитальному строительству администрации муниципального образования "Городской округ город Астрахань"</t>
  </si>
  <si>
    <t>Управление по капитальному строительству администрации муниципального образования "Городской округ город Астрахань"</t>
  </si>
  <si>
    <t>Управление по капитальному строительству администрации муниципального образования "Городской округ город  Астрахань"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</si>
</sst>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0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.5"/>
      <color theme="1"/>
      <name val="Times New Roman"/>
      <family val="1"/>
      <charset val="204"/>
    </font>
    <font>
      <b/>
      <sz val="8.5"/>
      <color theme="1"/>
      <name val="Times New Roman"/>
      <family val="1"/>
      <charset val="204"/>
    </font>
    <font>
      <sz val="8.5"/>
      <color theme="1"/>
      <name val="Calibri"/>
      <family val="2"/>
      <scheme val="minor"/>
    </font>
    <font>
      <b/>
      <sz val="8.5"/>
      <name val="Times New Roman"/>
      <family val="1"/>
      <charset val="204"/>
    </font>
    <font>
      <sz val="8.5"/>
      <name val="Times New Roman"/>
      <family val="1"/>
      <charset val="204"/>
    </font>
    <font>
      <sz val="8.5"/>
      <color indexed="8"/>
      <name val="Times New Roman"/>
      <family val="1"/>
      <charset val="204"/>
    </font>
    <font>
      <b/>
      <sz val="8.5"/>
      <color indexed="8"/>
      <name val="Times New Roman"/>
      <family val="1"/>
      <charset val="204"/>
    </font>
    <font>
      <sz val="8.5"/>
      <color rgb="FFFF0000"/>
      <name val="Times New Roman"/>
      <family val="1"/>
      <charset val="204"/>
    </font>
    <font>
      <sz val="8"/>
      <name val="Times New Roman"/>
      <family val="1"/>
      <charset val="204"/>
    </font>
    <font>
      <b/>
      <sz val="8"/>
      <name val="Times New Roman"/>
      <family val="1"/>
      <charset val="204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8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3" fillId="0" borderId="0"/>
    <xf numFmtId="0" fontId="4" fillId="0" borderId="0"/>
  </cellStyleXfs>
  <cellXfs count="248">
    <xf numFmtId="0" fontId="0" fillId="0" borderId="0" xfId="0"/>
    <xf numFmtId="0" fontId="5" fillId="0" borderId="0" xfId="0" applyFont="1" applyBorder="1" applyAlignment="1">
      <alignment horizontal="left" vertical="top"/>
    </xf>
    <xf numFmtId="0" fontId="5" fillId="0" borderId="0" xfId="0" applyFont="1" applyBorder="1" applyAlignment="1">
      <alignment vertical="top"/>
    </xf>
    <xf numFmtId="0" fontId="5" fillId="0" borderId="0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vertical="center" wrapText="1"/>
    </xf>
    <xf numFmtId="0" fontId="7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9" fillId="0" borderId="1" xfId="0" applyFont="1" applyFill="1" applyBorder="1" applyAlignment="1">
      <alignment horizontal="left" vertical="top" wrapText="1"/>
    </xf>
    <xf numFmtId="2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/>
    <xf numFmtId="164" fontId="9" fillId="0" borderId="1" xfId="0" applyNumberFormat="1" applyFont="1" applyFill="1" applyBorder="1" applyAlignment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1" fontId="5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top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center" vertical="top" wrapText="1"/>
    </xf>
    <xf numFmtId="0" fontId="8" fillId="0" borderId="3" xfId="0" applyFont="1" applyFill="1" applyBorder="1" applyAlignment="1">
      <alignment horizontal="left" vertical="top" wrapText="1"/>
    </xf>
    <xf numFmtId="0" fontId="5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vertical="top" wrapText="1"/>
    </xf>
    <xf numFmtId="164" fontId="9" fillId="0" borderId="2" xfId="0" applyNumberFormat="1" applyFont="1" applyBorder="1" applyAlignment="1">
      <alignment horizontal="center" vertical="center" wrapText="1"/>
    </xf>
    <xf numFmtId="0" fontId="10" fillId="0" borderId="3" xfId="0" applyFont="1" applyBorder="1" applyAlignment="1">
      <alignment vertical="top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1" fontId="9" fillId="0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/>
    </xf>
    <xf numFmtId="2" fontId="9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top" wrapText="1"/>
    </xf>
    <xf numFmtId="0" fontId="9" fillId="0" borderId="2" xfId="0" applyNumberFormat="1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left" vertical="top" wrapText="1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/>
    <xf numFmtId="0" fontId="5" fillId="0" borderId="0" xfId="0" applyFont="1" applyAlignment="1">
      <alignment wrapText="1"/>
    </xf>
    <xf numFmtId="0" fontId="5" fillId="0" borderId="0" xfId="0" applyNumberFormat="1" applyFont="1" applyAlignment="1">
      <alignment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top" wrapText="1"/>
    </xf>
    <xf numFmtId="164" fontId="9" fillId="2" borderId="1" xfId="3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top" wrapText="1"/>
    </xf>
    <xf numFmtId="0" fontId="9" fillId="2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top" wrapText="1"/>
    </xf>
    <xf numFmtId="0" fontId="10" fillId="0" borderId="0" xfId="2" applyFont="1" applyBorder="1" applyAlignment="1">
      <alignment horizontal="center" vertical="top" wrapText="1"/>
    </xf>
    <xf numFmtId="0" fontId="9" fillId="0" borderId="3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top" wrapText="1"/>
    </xf>
    <xf numFmtId="0" fontId="13" fillId="0" borderId="1" xfId="0" applyFont="1" applyFill="1" applyBorder="1" applyAlignment="1">
      <alignment horizontal="left" vertical="top" wrapText="1"/>
    </xf>
    <xf numFmtId="0" fontId="14" fillId="0" borderId="1" xfId="0" applyFont="1" applyFill="1" applyBorder="1" applyAlignment="1">
      <alignment horizontal="left" vertical="top" wrapText="1"/>
    </xf>
    <xf numFmtId="0" fontId="14" fillId="0" borderId="2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1" fontId="9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164" fontId="5" fillId="0" borderId="1" xfId="0" applyNumberFormat="1" applyFont="1" applyFill="1" applyBorder="1" applyAlignment="1">
      <alignment horizontal="center" vertical="center" wrapText="1"/>
    </xf>
    <xf numFmtId="0" fontId="9" fillId="0" borderId="1" xfId="3" applyFont="1" applyFill="1" applyBorder="1" applyAlignment="1">
      <alignment horizontal="center" vertical="center" wrapText="1"/>
    </xf>
    <xf numFmtId="0" fontId="9" fillId="0" borderId="1" xfId="3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top" wrapText="1"/>
    </xf>
    <xf numFmtId="0" fontId="13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top" wrapText="1"/>
    </xf>
    <xf numFmtId="3" fontId="9" fillId="0" borderId="1" xfId="0" applyNumberFormat="1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10" fillId="0" borderId="1" xfId="2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left" vertical="top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7" fillId="4" borderId="0" xfId="0" applyFont="1" applyFill="1"/>
    <xf numFmtId="0" fontId="14" fillId="2" borderId="1" xfId="0" applyFont="1" applyFill="1" applyBorder="1" applyAlignment="1">
      <alignment horizontal="left" vertical="top" wrapText="1"/>
    </xf>
    <xf numFmtId="0" fontId="14" fillId="0" borderId="1" xfId="0" applyFont="1" applyBorder="1" applyAlignment="1">
      <alignment horizontal="left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9" fillId="2" borderId="1" xfId="0" applyFont="1" applyFill="1" applyBorder="1" applyAlignment="1">
      <alignment horizontal="left" vertical="top" wrapText="1"/>
    </xf>
    <xf numFmtId="0" fontId="16" fillId="0" borderId="1" xfId="0" applyFont="1" applyFill="1" applyBorder="1" applyAlignment="1">
      <alignment horizontal="left" vertical="top" wrapText="1"/>
    </xf>
    <xf numFmtId="0" fontId="9" fillId="0" borderId="0" xfId="0" applyFont="1" applyBorder="1" applyAlignment="1">
      <alignment horizontal="center" vertical="center" wrapText="1"/>
    </xf>
    <xf numFmtId="2" fontId="9" fillId="2" borderId="0" xfId="0" applyNumberFormat="1" applyFont="1" applyFill="1" applyBorder="1" applyAlignment="1">
      <alignment horizontal="center" vertical="center" wrapText="1"/>
    </xf>
    <xf numFmtId="164" fontId="9" fillId="2" borderId="0" xfId="0" applyNumberFormat="1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164" fontId="9" fillId="0" borderId="0" xfId="0" applyNumberFormat="1" applyFont="1" applyFill="1" applyBorder="1" applyAlignment="1">
      <alignment horizontal="center" vertical="center" wrapText="1"/>
    </xf>
    <xf numFmtId="2" fontId="9" fillId="0" borderId="0" xfId="0" applyNumberFormat="1" applyFont="1" applyFill="1" applyBorder="1" applyAlignment="1">
      <alignment horizontal="center" vertical="center" wrapText="1"/>
    </xf>
    <xf numFmtId="164" fontId="9" fillId="0" borderId="0" xfId="0" applyNumberFormat="1" applyFont="1" applyBorder="1" applyAlignment="1">
      <alignment horizontal="center" vertical="center" wrapText="1"/>
    </xf>
    <xf numFmtId="1" fontId="5" fillId="0" borderId="0" xfId="0" applyNumberFormat="1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1" fontId="9" fillId="0" borderId="0" xfId="0" applyNumberFormat="1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164" fontId="9" fillId="2" borderId="0" xfId="3" applyNumberFormat="1" applyFont="1" applyFill="1" applyBorder="1" applyAlignment="1">
      <alignment horizontal="center" vertical="center" wrapText="1"/>
    </xf>
    <xf numFmtId="0" fontId="9" fillId="2" borderId="0" xfId="3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" fontId="9" fillId="2" borderId="0" xfId="0" applyNumberFormat="1" applyFont="1" applyFill="1" applyBorder="1" applyAlignment="1">
      <alignment horizontal="center" vertical="center" wrapText="1"/>
    </xf>
    <xf numFmtId="164" fontId="13" fillId="0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3" fontId="9" fillId="0" borderId="0" xfId="0" applyNumberFormat="1" applyFont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7" fillId="0" borderId="1" xfId="0" applyFont="1" applyFill="1" applyBorder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/>
    </xf>
    <xf numFmtId="0" fontId="7" fillId="0" borderId="8" xfId="0" applyFont="1" applyFill="1" applyBorder="1"/>
    <xf numFmtId="0" fontId="7" fillId="0" borderId="1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 wrapText="1"/>
    </xf>
    <xf numFmtId="0" fontId="7" fillId="0" borderId="0" xfId="0" applyFont="1" applyFill="1" applyBorder="1" applyAlignment="1">
      <alignment vertical="top"/>
    </xf>
    <xf numFmtId="0" fontId="7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9" fillId="0" borderId="0" xfId="3" applyFont="1" applyFill="1" applyBorder="1" applyAlignment="1">
      <alignment horizontal="center" vertical="center" wrapText="1"/>
    </xf>
    <xf numFmtId="1" fontId="9" fillId="0" borderId="9" xfId="0" applyNumberFormat="1" applyFont="1" applyFill="1" applyBorder="1" applyAlignment="1">
      <alignment horizontal="center" vertic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2" fontId="9" fillId="0" borderId="6" xfId="0" applyNumberFormat="1" applyFont="1" applyFill="1" applyBorder="1" applyAlignment="1">
      <alignment horizontal="center" vertical="center" wrapText="1"/>
    </xf>
    <xf numFmtId="1" fontId="13" fillId="0" borderId="6" xfId="0" applyNumberFormat="1" applyFont="1" applyFill="1" applyBorder="1" applyAlignment="1">
      <alignment horizontal="center" vertical="center" wrapText="1"/>
    </xf>
    <xf numFmtId="164" fontId="9" fillId="2" borderId="6" xfId="0" applyNumberFormat="1" applyFont="1" applyFill="1" applyBorder="1" applyAlignment="1">
      <alignment horizontal="center" vertical="center" wrapText="1"/>
    </xf>
    <xf numFmtId="164" fontId="9" fillId="2" borderId="6" xfId="3" applyNumberFormat="1" applyFont="1" applyFill="1" applyBorder="1" applyAlignment="1">
      <alignment horizontal="center" vertical="center" wrapText="1"/>
    </xf>
    <xf numFmtId="0" fontId="9" fillId="0" borderId="6" xfId="3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2" borderId="8" xfId="0" applyNumberFormat="1" applyFont="1" applyFill="1" applyBorder="1" applyAlignment="1">
      <alignment horizontal="center" vertical="center" wrapText="1"/>
    </xf>
    <xf numFmtId="1" fontId="13" fillId="0" borderId="0" xfId="0" applyNumberFormat="1" applyFont="1" applyFill="1" applyBorder="1" applyAlignment="1">
      <alignment horizontal="center" vertical="center" wrapText="1"/>
    </xf>
    <xf numFmtId="0" fontId="9" fillId="2" borderId="0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wrapText="1"/>
    </xf>
    <xf numFmtId="0" fontId="9" fillId="3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top" wrapText="1"/>
    </xf>
    <xf numFmtId="0" fontId="18" fillId="0" borderId="1" xfId="0" applyFont="1" applyFill="1" applyBorder="1" applyAlignment="1">
      <alignment horizontal="center" vertical="center" wrapText="1"/>
    </xf>
    <xf numFmtId="1" fontId="13" fillId="0" borderId="2" xfId="0" applyNumberFormat="1" applyFont="1" applyFill="1" applyBorder="1" applyAlignment="1">
      <alignment horizontal="center" vertical="center" wrapText="1"/>
    </xf>
    <xf numFmtId="1" fontId="13" fillId="0" borderId="9" xfId="0" applyNumberFormat="1" applyFont="1" applyFill="1" applyBorder="1" applyAlignment="1">
      <alignment horizontal="center" vertical="center" wrapText="1"/>
    </xf>
    <xf numFmtId="1" fontId="13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vertical="center" wrapText="1"/>
    </xf>
    <xf numFmtId="2" fontId="9" fillId="5" borderId="0" xfId="0" applyNumberFormat="1" applyFont="1" applyFill="1" applyBorder="1" applyAlignment="1">
      <alignment horizontal="center" vertical="center" wrapText="1"/>
    </xf>
    <xf numFmtId="0" fontId="9" fillId="5" borderId="0" xfId="0" applyFont="1" applyFill="1" applyBorder="1" applyAlignment="1">
      <alignment horizontal="center" vertical="center" wrapText="1"/>
    </xf>
    <xf numFmtId="0" fontId="7" fillId="5" borderId="0" xfId="0" applyFont="1" applyFill="1"/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top" wrapText="1"/>
    </xf>
    <xf numFmtId="0" fontId="9" fillId="0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top" wrapText="1"/>
    </xf>
    <xf numFmtId="0" fontId="16" fillId="0" borderId="6" xfId="0" applyFont="1" applyFill="1" applyBorder="1" applyAlignment="1">
      <alignment horizontal="left" vertical="top" wrapText="1"/>
    </xf>
    <xf numFmtId="0" fontId="9" fillId="0" borderId="1" xfId="0" applyFont="1" applyFill="1" applyBorder="1" applyAlignment="1">
      <alignment horizontal="left" vertical="center" wrapText="1"/>
    </xf>
    <xf numFmtId="0" fontId="6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top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top" wrapText="1"/>
    </xf>
    <xf numFmtId="0" fontId="9" fillId="0" borderId="4" xfId="0" applyFont="1" applyFill="1" applyBorder="1" applyAlignment="1">
      <alignment horizontal="left" vertical="top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1" fontId="9" fillId="0" borderId="8" xfId="0" applyNumberFormat="1" applyFont="1" applyFill="1" applyBorder="1" applyAlignment="1">
      <alignment horizontal="center" vertical="center" wrapText="1"/>
    </xf>
    <xf numFmtId="1" fontId="13" fillId="0" borderId="10" xfId="0" applyNumberFormat="1" applyFont="1" applyFill="1" applyBorder="1" applyAlignment="1">
      <alignment horizontal="center" vertical="center" wrapText="1"/>
    </xf>
    <xf numFmtId="1" fontId="13" fillId="0" borderId="1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9" fillId="0" borderId="4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top" wrapText="1"/>
    </xf>
    <xf numFmtId="0" fontId="9" fillId="0" borderId="4" xfId="0" applyFont="1" applyFill="1" applyBorder="1" applyAlignment="1">
      <alignment horizontal="center" vertical="top" wrapText="1"/>
    </xf>
    <xf numFmtId="0" fontId="9" fillId="0" borderId="2" xfId="0" applyFont="1" applyBorder="1" applyAlignment="1">
      <alignment horizontal="left" vertical="top" wrapText="1"/>
    </xf>
    <xf numFmtId="0" fontId="9" fillId="0" borderId="4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center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4" xfId="0" applyFont="1" applyBorder="1" applyAlignment="1">
      <alignment horizontal="left" vertical="top" wrapText="1"/>
    </xf>
    <xf numFmtId="0" fontId="0" fillId="0" borderId="4" xfId="0" applyBorder="1" applyAlignment="1">
      <alignment horizontal="center" vertical="top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top" wrapText="1"/>
    </xf>
    <xf numFmtId="0" fontId="7" fillId="0" borderId="4" xfId="0" applyFont="1" applyFill="1" applyBorder="1" applyAlignment="1">
      <alignment horizontal="center" vertical="top" wrapText="1"/>
    </xf>
    <xf numFmtId="0" fontId="9" fillId="0" borderId="3" xfId="0" applyFont="1" applyFill="1" applyBorder="1" applyAlignment="1">
      <alignment horizontal="left" vertical="top" wrapText="1"/>
    </xf>
    <xf numFmtId="0" fontId="9" fillId="0" borderId="3" xfId="0" applyFont="1" applyBorder="1" applyAlignment="1">
      <alignment horizontal="center" vertical="top" wrapText="1"/>
    </xf>
    <xf numFmtId="0" fontId="9" fillId="0" borderId="3" xfId="0" applyFont="1" applyBorder="1" applyAlignment="1">
      <alignment horizontal="left" vertical="top" wrapText="1"/>
    </xf>
    <xf numFmtId="0" fontId="0" fillId="0" borderId="3" xfId="0" applyBorder="1" applyAlignment="1">
      <alignment horizontal="center" vertical="top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colors>
    <mruColors>
      <color rgb="FFFFFFCC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1"/>
  <sheetViews>
    <sheetView tabSelected="1" view="pageBreakPreview" zoomScale="90" zoomScaleNormal="90" zoomScaleSheetLayoutView="90" workbookViewId="0">
      <pane xSplit="3" ySplit="6" topLeftCell="D91" activePane="bottomRight" state="frozen"/>
      <selection pane="topRight" activeCell="D1" sqref="D1"/>
      <selection pane="bottomLeft" activeCell="A7" sqref="A7"/>
      <selection pane="bottomRight" activeCell="K17" sqref="K17"/>
    </sheetView>
  </sheetViews>
  <sheetFormatPr defaultColWidth="8.88671875" defaultRowHeight="11.4" x14ac:dyDescent="0.25"/>
  <cols>
    <col min="1" max="1" width="4.44140625" style="45" customWidth="1"/>
    <col min="2" max="2" width="33.5546875" style="46" customWidth="1"/>
    <col min="3" max="3" width="14.33203125" style="46" customWidth="1"/>
    <col min="4" max="4" width="29.33203125" style="46" customWidth="1"/>
    <col min="5" max="5" width="4.5546875" style="47" customWidth="1"/>
    <col min="6" max="6" width="8.33203125" style="47" customWidth="1"/>
    <col min="7" max="7" width="7.5546875" style="47" customWidth="1"/>
    <col min="8" max="8" width="8.33203125" style="48" customWidth="1"/>
    <col min="9" max="9" width="7.33203125" style="49" customWidth="1"/>
    <col min="10" max="10" width="8.33203125" style="48" customWidth="1"/>
    <col min="11" max="15" width="8.6640625" style="48" customWidth="1"/>
    <col min="16" max="26" width="9.6640625" style="48" customWidth="1"/>
    <col min="27" max="27" width="8.88671875" style="6"/>
    <col min="28" max="28" width="16.5546875" style="6" customWidth="1"/>
    <col min="29" max="29" width="11.88671875" style="6" customWidth="1"/>
    <col min="30" max="30" width="12.88671875" style="6" customWidth="1"/>
    <col min="31" max="16384" width="8.88671875" style="6"/>
  </cols>
  <sheetData>
    <row r="1" spans="1:26" ht="37.200000000000003" customHeight="1" x14ac:dyDescent="0.25">
      <c r="A1" s="1"/>
      <c r="B1" s="2"/>
      <c r="C1" s="3"/>
      <c r="D1" s="3"/>
      <c r="E1" s="4"/>
      <c r="F1" s="5"/>
      <c r="G1" s="201" t="s">
        <v>169</v>
      </c>
      <c r="H1" s="201"/>
      <c r="I1" s="201"/>
      <c r="J1" s="201"/>
      <c r="K1" s="201"/>
      <c r="L1" s="201"/>
      <c r="M1" s="201"/>
      <c r="N1" s="201"/>
      <c r="O1" s="201"/>
      <c r="P1" s="201"/>
      <c r="Q1" s="159"/>
      <c r="R1" s="159"/>
      <c r="S1" s="159"/>
      <c r="T1" s="159"/>
      <c r="U1" s="159"/>
      <c r="V1" s="159"/>
      <c r="W1" s="159"/>
      <c r="X1" s="159"/>
      <c r="Y1" s="159"/>
      <c r="Z1" s="120"/>
    </row>
    <row r="2" spans="1:26" ht="11.4" customHeight="1" x14ac:dyDescent="0.25">
      <c r="A2" s="204" t="s">
        <v>10</v>
      </c>
      <c r="B2" s="204"/>
      <c r="C2" s="204"/>
      <c r="D2" s="204"/>
      <c r="E2" s="204"/>
      <c r="F2" s="204"/>
      <c r="G2" s="204"/>
      <c r="H2" s="204"/>
      <c r="I2" s="204"/>
      <c r="J2" s="204"/>
      <c r="K2" s="204"/>
      <c r="L2" s="204"/>
      <c r="M2" s="204"/>
      <c r="N2" s="204"/>
      <c r="O2" s="204"/>
      <c r="P2" s="204"/>
      <c r="Q2" s="160"/>
      <c r="R2" s="160"/>
      <c r="S2" s="160"/>
      <c r="T2" s="160"/>
      <c r="U2" s="160"/>
      <c r="V2" s="160"/>
      <c r="W2" s="160"/>
      <c r="X2" s="160"/>
      <c r="Y2" s="160"/>
      <c r="Z2" s="121"/>
    </row>
    <row r="3" spans="1:26" x14ac:dyDescent="0.25">
      <c r="A3" s="205" t="s">
        <v>168</v>
      </c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05"/>
      <c r="Q3" s="160"/>
      <c r="R3" s="160"/>
      <c r="S3" s="160"/>
      <c r="T3" s="160"/>
      <c r="U3" s="160"/>
      <c r="V3" s="160"/>
      <c r="W3" s="160"/>
      <c r="X3" s="160"/>
      <c r="Y3" s="160"/>
      <c r="Z3" s="121"/>
    </row>
    <row r="4" spans="1:26" ht="11.4" customHeight="1" x14ac:dyDescent="0.25">
      <c r="A4" s="206" t="s">
        <v>0</v>
      </c>
      <c r="B4" s="207" t="s">
        <v>4</v>
      </c>
      <c r="C4" s="207" t="s">
        <v>6</v>
      </c>
      <c r="D4" s="207" t="s">
        <v>5</v>
      </c>
      <c r="E4" s="207" t="s">
        <v>3</v>
      </c>
      <c r="F4" s="208" t="s">
        <v>80</v>
      </c>
      <c r="G4" s="224" t="s">
        <v>78</v>
      </c>
      <c r="H4" s="209" t="s">
        <v>81</v>
      </c>
      <c r="I4" s="211"/>
      <c r="J4" s="211"/>
      <c r="K4" s="211"/>
      <c r="L4" s="211"/>
      <c r="M4" s="211"/>
      <c r="N4" s="212"/>
      <c r="O4" s="213"/>
      <c r="P4" s="207" t="s">
        <v>13</v>
      </c>
      <c r="Q4" s="125"/>
      <c r="R4" s="125"/>
      <c r="S4" s="125"/>
      <c r="T4" s="125"/>
      <c r="U4" s="125"/>
      <c r="V4" s="125"/>
      <c r="W4" s="125"/>
      <c r="X4" s="125"/>
      <c r="Y4" s="125"/>
      <c r="Z4" s="125"/>
    </row>
    <row r="5" spans="1:26" ht="14.4" x14ac:dyDescent="0.25">
      <c r="A5" s="206"/>
      <c r="B5" s="207"/>
      <c r="C5" s="207"/>
      <c r="D5" s="207"/>
      <c r="E5" s="207"/>
      <c r="F5" s="208"/>
      <c r="G5" s="225"/>
      <c r="H5" s="209" t="s">
        <v>19</v>
      </c>
      <c r="I5" s="210"/>
      <c r="J5" s="209" t="s">
        <v>20</v>
      </c>
      <c r="K5" s="210"/>
      <c r="L5" s="209" t="s">
        <v>79</v>
      </c>
      <c r="M5" s="210"/>
      <c r="N5" s="209" t="s">
        <v>127</v>
      </c>
      <c r="O5" s="213"/>
      <c r="P5" s="207"/>
      <c r="Q5" s="125"/>
      <c r="R5" s="125"/>
      <c r="S5" s="125"/>
      <c r="T5" s="125"/>
      <c r="U5" s="125"/>
      <c r="V5" s="125"/>
      <c r="W5" s="125"/>
      <c r="X5" s="125"/>
      <c r="Y5" s="125"/>
      <c r="Z5" s="125"/>
    </row>
    <row r="6" spans="1:26" ht="80.400000000000006" customHeight="1" x14ac:dyDescent="0.25">
      <c r="A6" s="206"/>
      <c r="B6" s="207"/>
      <c r="C6" s="207"/>
      <c r="D6" s="207"/>
      <c r="E6" s="207"/>
      <c r="F6" s="208"/>
      <c r="G6" s="226"/>
      <c r="H6" s="58" t="s">
        <v>1</v>
      </c>
      <c r="I6" s="7" t="s">
        <v>2</v>
      </c>
      <c r="J6" s="58" t="s">
        <v>1</v>
      </c>
      <c r="K6" s="58" t="s">
        <v>2</v>
      </c>
      <c r="L6" s="58" t="s">
        <v>1</v>
      </c>
      <c r="M6" s="58" t="s">
        <v>2</v>
      </c>
      <c r="N6" s="102" t="s">
        <v>1</v>
      </c>
      <c r="O6" s="102" t="s">
        <v>2</v>
      </c>
      <c r="P6" s="207"/>
      <c r="Q6" s="125"/>
      <c r="R6" s="125"/>
      <c r="S6" s="125"/>
      <c r="T6" s="125"/>
      <c r="U6" s="125"/>
      <c r="V6" s="125"/>
      <c r="W6" s="125"/>
      <c r="X6" s="125"/>
      <c r="Y6" s="125"/>
      <c r="Z6" s="125"/>
    </row>
    <row r="7" spans="1:26" x14ac:dyDescent="0.25">
      <c r="A7" s="57">
        <v>1</v>
      </c>
      <c r="B7" s="8">
        <v>2</v>
      </c>
      <c r="C7" s="8">
        <v>3</v>
      </c>
      <c r="D7" s="8">
        <v>4</v>
      </c>
      <c r="E7" s="58">
        <v>5</v>
      </c>
      <c r="F7" s="58">
        <v>6</v>
      </c>
      <c r="G7" s="58">
        <v>7</v>
      </c>
      <c r="H7" s="58">
        <v>8</v>
      </c>
      <c r="I7" s="7">
        <v>9</v>
      </c>
      <c r="J7" s="58">
        <v>10</v>
      </c>
      <c r="K7" s="58">
        <v>11</v>
      </c>
      <c r="L7" s="58">
        <v>12</v>
      </c>
      <c r="M7" s="58">
        <v>13</v>
      </c>
      <c r="N7" s="102">
        <v>14</v>
      </c>
      <c r="O7" s="102">
        <v>15</v>
      </c>
      <c r="P7" s="58">
        <v>16</v>
      </c>
      <c r="Q7" s="125"/>
      <c r="R7" s="125"/>
      <c r="S7" s="125"/>
      <c r="T7" s="125"/>
      <c r="U7" s="125"/>
      <c r="V7" s="125"/>
      <c r="W7" s="125"/>
      <c r="X7" s="125"/>
      <c r="Y7" s="125"/>
      <c r="Z7" s="125"/>
    </row>
    <row r="8" spans="1:26" x14ac:dyDescent="0.25">
      <c r="A8" s="8">
        <v>1</v>
      </c>
      <c r="B8" s="227" t="s">
        <v>192</v>
      </c>
      <c r="C8" s="228"/>
      <c r="D8" s="228"/>
      <c r="E8" s="228"/>
      <c r="F8" s="228"/>
      <c r="G8" s="228"/>
      <c r="H8" s="228"/>
      <c r="I8" s="228"/>
      <c r="J8" s="228"/>
      <c r="K8" s="228"/>
      <c r="L8" s="228"/>
      <c r="M8" s="228"/>
      <c r="N8" s="228"/>
      <c r="O8" s="228"/>
      <c r="P8" s="229"/>
      <c r="Q8" s="160"/>
      <c r="R8" s="160"/>
      <c r="S8" s="160"/>
      <c r="T8" s="160"/>
      <c r="U8" s="160"/>
      <c r="V8" s="160"/>
      <c r="W8" s="160"/>
      <c r="X8" s="160"/>
      <c r="Y8" s="160"/>
      <c r="Z8" s="121"/>
    </row>
    <row r="9" spans="1:26" ht="248.25" customHeight="1" x14ac:dyDescent="0.25">
      <c r="A9" s="60">
        <v>2</v>
      </c>
      <c r="B9" s="188" t="s">
        <v>193</v>
      </c>
      <c r="C9" s="101" t="s">
        <v>206</v>
      </c>
      <c r="D9" s="9" t="s">
        <v>22</v>
      </c>
      <c r="E9" s="58" t="s">
        <v>8</v>
      </c>
      <c r="F9" s="10" t="s">
        <v>111</v>
      </c>
      <c r="G9" s="10" t="s">
        <v>111</v>
      </c>
      <c r="H9" s="10">
        <v>91.15</v>
      </c>
      <c r="I9" s="10">
        <v>91.1</v>
      </c>
      <c r="J9" s="10">
        <v>91.18</v>
      </c>
      <c r="K9" s="10">
        <v>91.15</v>
      </c>
      <c r="L9" s="10">
        <v>91.18</v>
      </c>
      <c r="M9" s="10">
        <v>91.15</v>
      </c>
      <c r="N9" s="10">
        <v>91.18</v>
      </c>
      <c r="O9" s="10">
        <v>91.18</v>
      </c>
      <c r="P9" s="17">
        <v>91.18</v>
      </c>
      <c r="Q9" s="126"/>
      <c r="R9" s="126"/>
      <c r="S9" s="126"/>
      <c r="T9" s="126"/>
      <c r="U9" s="126"/>
      <c r="V9" s="126"/>
      <c r="W9" s="126"/>
      <c r="X9" s="126"/>
      <c r="Y9" s="126"/>
      <c r="Z9" s="126"/>
    </row>
    <row r="10" spans="1:26" ht="55.2" customHeight="1" x14ac:dyDescent="0.25">
      <c r="A10" s="8">
        <v>3</v>
      </c>
      <c r="B10" s="57" t="s">
        <v>90</v>
      </c>
      <c r="C10" s="8" t="s">
        <v>112</v>
      </c>
      <c r="D10" s="9" t="s">
        <v>113</v>
      </c>
      <c r="E10" s="11" t="s">
        <v>8</v>
      </c>
      <c r="F10" s="10" t="s">
        <v>111</v>
      </c>
      <c r="G10" s="10" t="s">
        <v>111</v>
      </c>
      <c r="H10" s="12">
        <v>100</v>
      </c>
      <c r="I10" s="12">
        <v>100</v>
      </c>
      <c r="J10" s="12">
        <v>100</v>
      </c>
      <c r="K10" s="12">
        <v>100</v>
      </c>
      <c r="L10" s="12">
        <v>100</v>
      </c>
      <c r="M10" s="12">
        <v>100</v>
      </c>
      <c r="N10" s="12">
        <v>100</v>
      </c>
      <c r="O10" s="12">
        <v>100</v>
      </c>
      <c r="P10" s="20">
        <v>100</v>
      </c>
      <c r="Q10" s="126"/>
      <c r="R10" s="126"/>
      <c r="S10" s="127"/>
      <c r="T10" s="127"/>
      <c r="U10" s="127"/>
      <c r="V10" s="127"/>
      <c r="W10" s="127"/>
      <c r="X10" s="127"/>
      <c r="Y10" s="127"/>
      <c r="Z10" s="126"/>
    </row>
    <row r="11" spans="1:26" ht="58.2" customHeight="1" x14ac:dyDescent="0.25">
      <c r="A11" s="8">
        <v>4</v>
      </c>
      <c r="B11" s="57" t="s">
        <v>23</v>
      </c>
      <c r="C11" s="8" t="s">
        <v>15</v>
      </c>
      <c r="D11" s="57" t="s">
        <v>24</v>
      </c>
      <c r="E11" s="11" t="s">
        <v>8</v>
      </c>
      <c r="F11" s="10" t="s">
        <v>111</v>
      </c>
      <c r="G11" s="10" t="s">
        <v>111</v>
      </c>
      <c r="H11" s="12">
        <v>100</v>
      </c>
      <c r="I11" s="12">
        <v>100</v>
      </c>
      <c r="J11" s="12">
        <v>100</v>
      </c>
      <c r="K11" s="12">
        <v>100</v>
      </c>
      <c r="L11" s="12">
        <v>100</v>
      </c>
      <c r="M11" s="12">
        <v>100</v>
      </c>
      <c r="N11" s="12">
        <v>100</v>
      </c>
      <c r="O11" s="12">
        <v>100</v>
      </c>
      <c r="P11" s="20">
        <v>100</v>
      </c>
      <c r="Q11" s="126"/>
      <c r="R11" s="126"/>
      <c r="S11" s="127"/>
      <c r="T11" s="127"/>
      <c r="U11" s="127"/>
      <c r="V11" s="127"/>
      <c r="W11" s="127"/>
      <c r="X11" s="127"/>
      <c r="Y11" s="127"/>
      <c r="Z11" s="126"/>
    </row>
    <row r="12" spans="1:26" s="15" customFormat="1" ht="69" customHeight="1" x14ac:dyDescent="0.25">
      <c r="A12" s="231">
        <v>5</v>
      </c>
      <c r="B12" s="214" t="s">
        <v>25</v>
      </c>
      <c r="C12" s="13" t="s">
        <v>15</v>
      </c>
      <c r="D12" s="9" t="s">
        <v>26</v>
      </c>
      <c r="E12" s="14" t="s">
        <v>8</v>
      </c>
      <c r="F12" s="10" t="s">
        <v>111</v>
      </c>
      <c r="G12" s="10" t="s">
        <v>111</v>
      </c>
      <c r="H12" s="59">
        <v>53.5</v>
      </c>
      <c r="I12" s="59">
        <v>53.5</v>
      </c>
      <c r="J12" s="59">
        <v>53.5</v>
      </c>
      <c r="K12" s="59">
        <v>53.5</v>
      </c>
      <c r="L12" s="59">
        <v>53.5</v>
      </c>
      <c r="M12" s="59">
        <v>53.5</v>
      </c>
      <c r="N12" s="113">
        <v>53.5</v>
      </c>
      <c r="O12" s="113">
        <v>53.5</v>
      </c>
      <c r="P12" s="113">
        <v>53.5</v>
      </c>
      <c r="Q12" s="126"/>
      <c r="R12" s="126"/>
      <c r="S12" s="128"/>
      <c r="T12" s="128"/>
      <c r="U12" s="128"/>
      <c r="V12" s="128"/>
      <c r="W12" s="128"/>
      <c r="X12" s="128"/>
      <c r="Y12" s="128"/>
      <c r="Z12" s="126"/>
    </row>
    <row r="13" spans="1:26" s="15" customFormat="1" ht="69.599999999999994" customHeight="1" x14ac:dyDescent="0.25">
      <c r="A13" s="242"/>
      <c r="B13" s="244"/>
      <c r="C13" s="13" t="s">
        <v>15</v>
      </c>
      <c r="D13" s="9" t="s">
        <v>27</v>
      </c>
      <c r="E13" s="14" t="s">
        <v>8</v>
      </c>
      <c r="F13" s="17" t="s">
        <v>111</v>
      </c>
      <c r="G13" s="17" t="s">
        <v>111</v>
      </c>
      <c r="H13" s="16">
        <v>44</v>
      </c>
      <c r="I13" s="16">
        <v>44</v>
      </c>
      <c r="J13" s="16">
        <v>44</v>
      </c>
      <c r="K13" s="16">
        <v>44</v>
      </c>
      <c r="L13" s="16">
        <v>44</v>
      </c>
      <c r="M13" s="16">
        <v>44</v>
      </c>
      <c r="N13" s="16">
        <v>44</v>
      </c>
      <c r="O13" s="16">
        <v>44</v>
      </c>
      <c r="P13" s="16">
        <v>44</v>
      </c>
      <c r="Q13" s="126"/>
      <c r="R13" s="126"/>
      <c r="S13" s="129"/>
      <c r="T13" s="129"/>
      <c r="U13" s="129"/>
      <c r="V13" s="129"/>
      <c r="W13" s="129"/>
      <c r="X13" s="129"/>
      <c r="Y13" s="129"/>
      <c r="Z13" s="126"/>
    </row>
    <row r="14" spans="1:26" s="15" customFormat="1" ht="69" customHeight="1" x14ac:dyDescent="0.25">
      <c r="A14" s="243"/>
      <c r="B14" s="215"/>
      <c r="C14" s="13" t="s">
        <v>15</v>
      </c>
      <c r="D14" s="9" t="s">
        <v>28</v>
      </c>
      <c r="E14" s="14" t="s">
        <v>8</v>
      </c>
      <c r="F14" s="17" t="s">
        <v>111</v>
      </c>
      <c r="G14" s="17" t="s">
        <v>111</v>
      </c>
      <c r="H14" s="16">
        <v>48.3</v>
      </c>
      <c r="I14" s="16">
        <v>48.3</v>
      </c>
      <c r="J14" s="16">
        <v>48.3</v>
      </c>
      <c r="K14" s="16">
        <v>48.3</v>
      </c>
      <c r="L14" s="16">
        <v>48.3</v>
      </c>
      <c r="M14" s="16">
        <v>48.3</v>
      </c>
      <c r="N14" s="16">
        <v>48.3</v>
      </c>
      <c r="O14" s="16">
        <v>48.3</v>
      </c>
      <c r="P14" s="16">
        <v>48.3</v>
      </c>
      <c r="Q14" s="126"/>
      <c r="R14" s="126"/>
      <c r="S14" s="129"/>
      <c r="T14" s="129"/>
      <c r="U14" s="129"/>
      <c r="V14" s="129"/>
      <c r="W14" s="129"/>
      <c r="X14" s="129"/>
      <c r="Y14" s="129"/>
      <c r="Z14" s="126"/>
    </row>
    <row r="15" spans="1:26" ht="75.599999999999994" x14ac:dyDescent="0.25">
      <c r="A15" s="222">
        <v>6</v>
      </c>
      <c r="B15" s="233" t="s">
        <v>88</v>
      </c>
      <c r="C15" s="8" t="s">
        <v>15</v>
      </c>
      <c r="D15" s="9" t="s">
        <v>29</v>
      </c>
      <c r="E15" s="14" t="s">
        <v>8</v>
      </c>
      <c r="F15" s="17" t="s">
        <v>111</v>
      </c>
      <c r="G15" s="17" t="s">
        <v>111</v>
      </c>
      <c r="H15" s="17">
        <v>83.75</v>
      </c>
      <c r="I15" s="17">
        <v>83</v>
      </c>
      <c r="J15" s="17">
        <v>84.27</v>
      </c>
      <c r="K15" s="17">
        <v>84.27</v>
      </c>
      <c r="L15" s="17">
        <v>84.27</v>
      </c>
      <c r="M15" s="17">
        <v>84.27</v>
      </c>
      <c r="N15" s="17">
        <v>84.27</v>
      </c>
      <c r="O15" s="17">
        <v>84.27</v>
      </c>
      <c r="P15" s="17">
        <v>84.27</v>
      </c>
      <c r="Q15" s="126"/>
      <c r="R15" s="126"/>
      <c r="S15" s="130"/>
      <c r="T15" s="130"/>
      <c r="U15" s="130"/>
      <c r="V15" s="130"/>
      <c r="W15" s="130"/>
      <c r="X15" s="130"/>
      <c r="Y15" s="130"/>
      <c r="Z15" s="126"/>
    </row>
    <row r="16" spans="1:26" ht="116.25" customHeight="1" x14ac:dyDescent="0.25">
      <c r="A16" s="245"/>
      <c r="B16" s="246"/>
      <c r="C16" s="8" t="s">
        <v>15</v>
      </c>
      <c r="D16" s="9" t="s">
        <v>30</v>
      </c>
      <c r="E16" s="58" t="s">
        <v>8</v>
      </c>
      <c r="F16" s="10" t="s">
        <v>111</v>
      </c>
      <c r="G16" s="10" t="s">
        <v>111</v>
      </c>
      <c r="H16" s="12">
        <v>100</v>
      </c>
      <c r="I16" s="12">
        <v>100</v>
      </c>
      <c r="J16" s="12">
        <v>100</v>
      </c>
      <c r="K16" s="12">
        <v>100</v>
      </c>
      <c r="L16" s="12">
        <v>100</v>
      </c>
      <c r="M16" s="12">
        <v>100</v>
      </c>
      <c r="N16" s="12">
        <v>100</v>
      </c>
      <c r="O16" s="12">
        <v>100</v>
      </c>
      <c r="P16" s="12">
        <v>100</v>
      </c>
      <c r="Q16" s="126"/>
      <c r="R16" s="126"/>
      <c r="S16" s="131"/>
      <c r="T16" s="131"/>
      <c r="U16" s="131"/>
      <c r="V16" s="131"/>
      <c r="W16" s="131"/>
      <c r="X16" s="131"/>
      <c r="Y16" s="131"/>
      <c r="Z16" s="126"/>
    </row>
    <row r="17" spans="1:26" ht="87" customHeight="1" x14ac:dyDescent="0.25">
      <c r="A17" s="245"/>
      <c r="B17" s="246"/>
      <c r="C17" s="8" t="s">
        <v>15</v>
      </c>
      <c r="D17" s="9" t="s">
        <v>83</v>
      </c>
      <c r="E17" s="11" t="s">
        <v>11</v>
      </c>
      <c r="F17" s="10" t="s">
        <v>111</v>
      </c>
      <c r="G17" s="10" t="s">
        <v>111</v>
      </c>
      <c r="H17" s="18">
        <v>19373</v>
      </c>
      <c r="I17" s="18">
        <v>19373</v>
      </c>
      <c r="J17" s="18">
        <v>19146</v>
      </c>
      <c r="K17" s="18">
        <v>19146</v>
      </c>
      <c r="L17" s="18">
        <v>19146</v>
      </c>
      <c r="M17" s="18">
        <v>19146</v>
      </c>
      <c r="N17" s="18">
        <v>19146</v>
      </c>
      <c r="O17" s="18">
        <v>19146</v>
      </c>
      <c r="P17" s="18">
        <f>H17+J17+L17+N17</f>
        <v>76811</v>
      </c>
      <c r="Q17" s="126"/>
      <c r="R17" s="126"/>
      <c r="S17" s="132"/>
      <c r="T17" s="132"/>
      <c r="U17" s="132"/>
      <c r="V17" s="132"/>
      <c r="W17" s="132"/>
      <c r="X17" s="132"/>
      <c r="Y17" s="132"/>
      <c r="Z17" s="132"/>
    </row>
    <row r="18" spans="1:26" ht="105.75" customHeight="1" x14ac:dyDescent="0.25">
      <c r="A18" s="8">
        <v>7</v>
      </c>
      <c r="B18" s="19" t="s">
        <v>31</v>
      </c>
      <c r="C18" s="8" t="s">
        <v>15</v>
      </c>
      <c r="D18" s="9" t="s">
        <v>194</v>
      </c>
      <c r="E18" s="59" t="s">
        <v>8</v>
      </c>
      <c r="F18" s="10" t="s">
        <v>111</v>
      </c>
      <c r="G18" s="10" t="s">
        <v>111</v>
      </c>
      <c r="H18" s="20">
        <v>91.1</v>
      </c>
      <c r="I18" s="20">
        <v>27.3</v>
      </c>
      <c r="J18" s="20">
        <v>91.1</v>
      </c>
      <c r="K18" s="20">
        <v>27.3</v>
      </c>
      <c r="L18" s="20">
        <v>91.1</v>
      </c>
      <c r="M18" s="20">
        <v>27.3</v>
      </c>
      <c r="N18" s="20">
        <v>91.1</v>
      </c>
      <c r="O18" s="20">
        <v>27.3</v>
      </c>
      <c r="P18" s="20">
        <v>91.1</v>
      </c>
      <c r="Q18" s="126"/>
      <c r="R18" s="126"/>
      <c r="S18" s="127"/>
      <c r="T18" s="127"/>
      <c r="U18" s="127"/>
      <c r="V18" s="127"/>
      <c r="W18" s="127"/>
      <c r="X18" s="127"/>
      <c r="Y18" s="127"/>
      <c r="Z18" s="127"/>
    </row>
    <row r="19" spans="1:26" ht="97.5" customHeight="1" x14ac:dyDescent="0.25">
      <c r="A19" s="8">
        <v>8</v>
      </c>
      <c r="B19" s="34" t="s">
        <v>195</v>
      </c>
      <c r="C19" s="182" t="s">
        <v>207</v>
      </c>
      <c r="D19" s="183" t="s">
        <v>129</v>
      </c>
      <c r="E19" s="184" t="s">
        <v>8</v>
      </c>
      <c r="F19" s="89" t="s">
        <v>111</v>
      </c>
      <c r="G19" s="89" t="s">
        <v>111</v>
      </c>
      <c r="H19" s="14" t="s">
        <v>115</v>
      </c>
      <c r="I19" s="104" t="s">
        <v>115</v>
      </c>
      <c r="J19" s="182">
        <v>100</v>
      </c>
      <c r="K19" s="182" t="s">
        <v>115</v>
      </c>
      <c r="L19" s="182">
        <v>100</v>
      </c>
      <c r="M19" s="182" t="s">
        <v>115</v>
      </c>
      <c r="N19" s="182">
        <v>100</v>
      </c>
      <c r="O19" s="182" t="s">
        <v>115</v>
      </c>
      <c r="P19" s="182">
        <v>100</v>
      </c>
      <c r="Q19" s="126"/>
      <c r="R19" s="126"/>
      <c r="S19" s="133"/>
      <c r="T19" s="133"/>
      <c r="U19" s="133"/>
      <c r="V19" s="133"/>
      <c r="W19" s="133"/>
      <c r="X19" s="133"/>
      <c r="Y19" s="133"/>
      <c r="Z19" s="133"/>
    </row>
    <row r="20" spans="1:26" ht="81" customHeight="1" x14ac:dyDescent="0.25">
      <c r="A20" s="8">
        <v>9</v>
      </c>
      <c r="B20" s="57" t="s">
        <v>170</v>
      </c>
      <c r="C20" s="8" t="s">
        <v>15</v>
      </c>
      <c r="D20" s="22" t="s">
        <v>32</v>
      </c>
      <c r="E20" s="11" t="s">
        <v>8</v>
      </c>
      <c r="F20" s="10" t="s">
        <v>111</v>
      </c>
      <c r="G20" s="10" t="s">
        <v>111</v>
      </c>
      <c r="H20" s="12">
        <v>90</v>
      </c>
      <c r="I20" s="7">
        <v>87.2</v>
      </c>
      <c r="J20" s="58">
        <v>90.8</v>
      </c>
      <c r="K20" s="58">
        <v>88.4</v>
      </c>
      <c r="L20" s="20">
        <v>91</v>
      </c>
      <c r="M20" s="21">
        <v>88.6</v>
      </c>
      <c r="N20" s="21">
        <v>92</v>
      </c>
      <c r="O20" s="21">
        <v>89.1</v>
      </c>
      <c r="P20" s="16">
        <v>92</v>
      </c>
      <c r="Q20" s="126"/>
      <c r="R20" s="126"/>
      <c r="S20" s="127"/>
      <c r="T20" s="127"/>
      <c r="U20" s="127"/>
      <c r="V20" s="127"/>
      <c r="W20" s="127"/>
      <c r="X20" s="127"/>
      <c r="Y20" s="127"/>
      <c r="Z20" s="127"/>
    </row>
    <row r="21" spans="1:26" ht="107.25" customHeight="1" x14ac:dyDescent="0.25">
      <c r="A21" s="231">
        <v>10</v>
      </c>
      <c r="B21" s="214" t="s">
        <v>92</v>
      </c>
      <c r="C21" s="68" t="s">
        <v>15</v>
      </c>
      <c r="D21" s="9" t="s">
        <v>98</v>
      </c>
      <c r="E21" s="14" t="s">
        <v>8</v>
      </c>
      <c r="F21" s="10" t="s">
        <v>111</v>
      </c>
      <c r="G21" s="10" t="s">
        <v>111</v>
      </c>
      <c r="H21" s="16">
        <v>100</v>
      </c>
      <c r="I21" s="16">
        <v>100</v>
      </c>
      <c r="J21" s="16">
        <v>100</v>
      </c>
      <c r="K21" s="16">
        <v>100</v>
      </c>
      <c r="L21" s="16">
        <v>100</v>
      </c>
      <c r="M21" s="16">
        <v>100</v>
      </c>
      <c r="N21" s="16">
        <v>100</v>
      </c>
      <c r="O21" s="16">
        <v>100</v>
      </c>
      <c r="P21" s="20">
        <v>100</v>
      </c>
      <c r="Q21" s="126"/>
      <c r="R21" s="126"/>
      <c r="S21" s="127"/>
      <c r="T21" s="127"/>
      <c r="U21" s="127"/>
      <c r="V21" s="127"/>
      <c r="W21" s="127"/>
      <c r="X21" s="127"/>
      <c r="Y21" s="127"/>
      <c r="Z21" s="127"/>
    </row>
    <row r="22" spans="1:26" ht="61.2" customHeight="1" x14ac:dyDescent="0.25">
      <c r="A22" s="232"/>
      <c r="B22" s="215"/>
      <c r="C22" s="68" t="s">
        <v>15</v>
      </c>
      <c r="D22" s="9" t="s">
        <v>123</v>
      </c>
      <c r="E22" s="14" t="s">
        <v>8</v>
      </c>
      <c r="F22" s="10" t="s">
        <v>111</v>
      </c>
      <c r="G22" s="10" t="s">
        <v>111</v>
      </c>
      <c r="H22" s="16">
        <v>100</v>
      </c>
      <c r="I22" s="16">
        <v>100</v>
      </c>
      <c r="J22" s="16">
        <v>100</v>
      </c>
      <c r="K22" s="16">
        <v>100</v>
      </c>
      <c r="L22" s="16">
        <v>100</v>
      </c>
      <c r="M22" s="16">
        <v>100</v>
      </c>
      <c r="N22" s="16">
        <v>100</v>
      </c>
      <c r="O22" s="16">
        <v>100</v>
      </c>
      <c r="P22" s="20">
        <v>100</v>
      </c>
      <c r="Q22" s="126"/>
      <c r="R22" s="126"/>
      <c r="S22" s="127"/>
      <c r="T22" s="127"/>
      <c r="U22" s="127"/>
      <c r="V22" s="127"/>
      <c r="W22" s="127"/>
      <c r="X22" s="127"/>
      <c r="Y22" s="127"/>
      <c r="Z22" s="127"/>
    </row>
    <row r="23" spans="1:26" ht="124.2" customHeight="1" x14ac:dyDescent="0.25">
      <c r="A23" s="8">
        <v>11</v>
      </c>
      <c r="B23" s="57" t="s">
        <v>171</v>
      </c>
      <c r="C23" s="8" t="s">
        <v>18</v>
      </c>
      <c r="D23" s="19" t="s">
        <v>33</v>
      </c>
      <c r="E23" s="11" t="s">
        <v>11</v>
      </c>
      <c r="F23" s="10" t="s">
        <v>111</v>
      </c>
      <c r="G23" s="10" t="s">
        <v>111</v>
      </c>
      <c r="H23" s="80">
        <v>27519</v>
      </c>
      <c r="I23" s="80">
        <v>20794</v>
      </c>
      <c r="J23" s="21">
        <v>28572</v>
      </c>
      <c r="K23" s="21">
        <v>21875</v>
      </c>
      <c r="L23" s="21">
        <v>28572</v>
      </c>
      <c r="M23" s="21">
        <v>21875</v>
      </c>
      <c r="N23" s="21">
        <v>28572</v>
      </c>
      <c r="O23" s="21">
        <v>21875</v>
      </c>
      <c r="P23" s="21">
        <f>H23+J23+L23+N23</f>
        <v>113235</v>
      </c>
      <c r="Q23" s="126"/>
      <c r="R23" s="126"/>
      <c r="S23" s="134"/>
      <c r="T23" s="134"/>
      <c r="U23" s="134"/>
      <c r="V23" s="134"/>
      <c r="W23" s="134"/>
      <c r="X23" s="134"/>
      <c r="Y23" s="134"/>
      <c r="Z23" s="134"/>
    </row>
    <row r="24" spans="1:26" ht="124.2" customHeight="1" x14ac:dyDescent="0.25">
      <c r="A24" s="8">
        <v>12</v>
      </c>
      <c r="B24" s="9" t="s">
        <v>172</v>
      </c>
      <c r="C24" s="13" t="s">
        <v>114</v>
      </c>
      <c r="D24" s="9" t="s">
        <v>141</v>
      </c>
      <c r="E24" s="112" t="s">
        <v>12</v>
      </c>
      <c r="F24" s="10" t="s">
        <v>115</v>
      </c>
      <c r="G24" s="10" t="s">
        <v>115</v>
      </c>
      <c r="H24" s="112">
        <v>100</v>
      </c>
      <c r="I24" s="112">
        <v>0</v>
      </c>
      <c r="J24" s="112">
        <v>0</v>
      </c>
      <c r="K24" s="112">
        <v>0</v>
      </c>
      <c r="L24" s="112">
        <v>0</v>
      </c>
      <c r="M24" s="112">
        <v>0</v>
      </c>
      <c r="N24" s="21">
        <v>0</v>
      </c>
      <c r="O24" s="21">
        <v>0</v>
      </c>
      <c r="P24" s="21">
        <v>100</v>
      </c>
      <c r="Q24" s="126"/>
      <c r="R24" s="126"/>
      <c r="S24" s="134"/>
      <c r="T24" s="134"/>
      <c r="U24" s="134"/>
      <c r="V24" s="134"/>
      <c r="W24" s="134"/>
      <c r="X24" s="134"/>
      <c r="Y24" s="134"/>
      <c r="Z24" s="134"/>
    </row>
    <row r="25" spans="1:26" x14ac:dyDescent="0.25">
      <c r="A25" s="23">
        <v>13</v>
      </c>
      <c r="B25" s="216" t="s">
        <v>7</v>
      </c>
      <c r="C25" s="217"/>
      <c r="D25" s="217"/>
      <c r="E25" s="217"/>
      <c r="F25" s="217"/>
      <c r="G25" s="217"/>
      <c r="H25" s="217"/>
      <c r="I25" s="217"/>
      <c r="J25" s="217"/>
      <c r="K25" s="217"/>
      <c r="L25" s="217"/>
      <c r="M25" s="217"/>
      <c r="N25" s="217"/>
      <c r="O25" s="217"/>
      <c r="P25" s="218"/>
      <c r="Q25" s="126"/>
      <c r="R25" s="126"/>
      <c r="S25" s="160"/>
      <c r="T25" s="160"/>
      <c r="U25" s="160"/>
      <c r="V25" s="160"/>
      <c r="W25" s="160"/>
      <c r="X25" s="160"/>
      <c r="Y25" s="160"/>
      <c r="Z25" s="121"/>
    </row>
    <row r="26" spans="1:26" ht="69.599999999999994" customHeight="1" x14ac:dyDescent="0.25">
      <c r="A26" s="222">
        <v>14</v>
      </c>
      <c r="B26" s="214" t="s">
        <v>89</v>
      </c>
      <c r="C26" s="8" t="s">
        <v>15</v>
      </c>
      <c r="D26" s="57" t="s">
        <v>29</v>
      </c>
      <c r="E26" s="11" t="s">
        <v>8</v>
      </c>
      <c r="F26" s="17" t="s">
        <v>111</v>
      </c>
      <c r="G26" s="17" t="s">
        <v>111</v>
      </c>
      <c r="H26" s="17">
        <v>83.75</v>
      </c>
      <c r="I26" s="17">
        <v>83</v>
      </c>
      <c r="J26" s="17">
        <v>84.27</v>
      </c>
      <c r="K26" s="17">
        <v>84.27</v>
      </c>
      <c r="L26" s="17">
        <v>84.27</v>
      </c>
      <c r="M26" s="17">
        <v>84.27</v>
      </c>
      <c r="N26" s="17">
        <v>84.27</v>
      </c>
      <c r="O26" s="17">
        <v>84.27</v>
      </c>
      <c r="P26" s="17">
        <v>84.27</v>
      </c>
      <c r="Q26" s="126"/>
      <c r="R26" s="126"/>
      <c r="S26" s="130"/>
      <c r="T26" s="130"/>
      <c r="U26" s="130"/>
      <c r="V26" s="130"/>
      <c r="W26" s="130"/>
      <c r="X26" s="130"/>
      <c r="Y26" s="130"/>
      <c r="Z26" s="130"/>
    </row>
    <row r="27" spans="1:26" ht="114.6" customHeight="1" x14ac:dyDescent="0.25">
      <c r="A27" s="245"/>
      <c r="B27" s="244"/>
      <c r="C27" s="8" t="s">
        <v>15</v>
      </c>
      <c r="D27" s="57" t="s">
        <v>30</v>
      </c>
      <c r="E27" s="58" t="s">
        <v>8</v>
      </c>
      <c r="F27" s="17" t="s">
        <v>111</v>
      </c>
      <c r="G27" s="17" t="s">
        <v>111</v>
      </c>
      <c r="H27" s="12">
        <v>100</v>
      </c>
      <c r="I27" s="12">
        <v>100</v>
      </c>
      <c r="J27" s="12">
        <v>100</v>
      </c>
      <c r="K27" s="12">
        <v>100</v>
      </c>
      <c r="L27" s="12">
        <v>100</v>
      </c>
      <c r="M27" s="12">
        <v>100</v>
      </c>
      <c r="N27" s="12">
        <v>100</v>
      </c>
      <c r="O27" s="12">
        <v>100</v>
      </c>
      <c r="P27" s="12">
        <v>100</v>
      </c>
      <c r="Q27" s="126"/>
      <c r="R27" s="126"/>
      <c r="S27" s="131"/>
      <c r="T27" s="131"/>
      <c r="U27" s="131"/>
      <c r="V27" s="131"/>
      <c r="W27" s="131"/>
      <c r="X27" s="131"/>
      <c r="Y27" s="131"/>
      <c r="Z27" s="131"/>
    </row>
    <row r="28" spans="1:26" ht="80.400000000000006" customHeight="1" x14ac:dyDescent="0.25">
      <c r="A28" s="223"/>
      <c r="B28" s="215"/>
      <c r="C28" s="8" t="s">
        <v>15</v>
      </c>
      <c r="D28" s="9" t="s">
        <v>83</v>
      </c>
      <c r="E28" s="14" t="s">
        <v>11</v>
      </c>
      <c r="F28" s="17" t="s">
        <v>111</v>
      </c>
      <c r="G28" s="17" t="s">
        <v>111</v>
      </c>
      <c r="H28" s="18">
        <v>19373</v>
      </c>
      <c r="I28" s="18">
        <v>19373</v>
      </c>
      <c r="J28" s="18">
        <v>19146</v>
      </c>
      <c r="K28" s="18">
        <v>19146</v>
      </c>
      <c r="L28" s="18">
        <v>19146</v>
      </c>
      <c r="M28" s="18">
        <v>19146</v>
      </c>
      <c r="N28" s="18">
        <v>19146</v>
      </c>
      <c r="O28" s="18">
        <v>19146</v>
      </c>
      <c r="P28" s="18">
        <f>H28+J28+L28+N28</f>
        <v>76811</v>
      </c>
      <c r="Q28" s="126"/>
      <c r="R28" s="126"/>
      <c r="S28" s="132"/>
      <c r="T28" s="132"/>
      <c r="U28" s="132"/>
      <c r="V28" s="132"/>
      <c r="W28" s="132"/>
      <c r="X28" s="132"/>
      <c r="Y28" s="132"/>
      <c r="Z28" s="132"/>
    </row>
    <row r="29" spans="1:26" ht="70.5" customHeight="1" x14ac:dyDescent="0.25">
      <c r="A29" s="67">
        <v>15</v>
      </c>
      <c r="B29" s="24" t="s">
        <v>173</v>
      </c>
      <c r="C29" s="60" t="s">
        <v>15</v>
      </c>
      <c r="D29" s="63" t="s">
        <v>34</v>
      </c>
      <c r="E29" s="25" t="s">
        <v>8</v>
      </c>
      <c r="F29" s="17" t="s">
        <v>111</v>
      </c>
      <c r="G29" s="17" t="s">
        <v>111</v>
      </c>
      <c r="H29" s="17">
        <v>80.55</v>
      </c>
      <c r="I29" s="17">
        <v>80.55</v>
      </c>
      <c r="J29" s="17">
        <v>81</v>
      </c>
      <c r="K29" s="17">
        <v>81</v>
      </c>
      <c r="L29" s="17">
        <v>81.5</v>
      </c>
      <c r="M29" s="17">
        <v>81.5</v>
      </c>
      <c r="N29" s="10">
        <v>82</v>
      </c>
      <c r="O29" s="10">
        <v>82</v>
      </c>
      <c r="P29" s="17">
        <v>82</v>
      </c>
      <c r="Q29" s="126"/>
      <c r="R29" s="126"/>
      <c r="S29" s="126"/>
      <c r="T29" s="126"/>
      <c r="U29" s="126"/>
      <c r="V29" s="126"/>
      <c r="W29" s="126"/>
      <c r="X29" s="126"/>
      <c r="Y29" s="126"/>
      <c r="Z29" s="126"/>
    </row>
    <row r="30" spans="1:26" ht="105" customHeight="1" x14ac:dyDescent="0.25">
      <c r="A30" s="222">
        <v>16</v>
      </c>
      <c r="B30" s="26" t="s">
        <v>35</v>
      </c>
      <c r="C30" s="60" t="s">
        <v>15</v>
      </c>
      <c r="D30" s="26" t="s">
        <v>36</v>
      </c>
      <c r="E30" s="56" t="s">
        <v>8</v>
      </c>
      <c r="F30" s="17" t="s">
        <v>111</v>
      </c>
      <c r="G30" s="17" t="s">
        <v>111</v>
      </c>
      <c r="H30" s="27">
        <v>100</v>
      </c>
      <c r="I30" s="27">
        <v>100</v>
      </c>
      <c r="J30" s="27">
        <v>100</v>
      </c>
      <c r="K30" s="27">
        <v>100</v>
      </c>
      <c r="L30" s="27">
        <v>100</v>
      </c>
      <c r="M30" s="27">
        <v>100</v>
      </c>
      <c r="N30" s="27">
        <v>100</v>
      </c>
      <c r="O30" s="27">
        <v>100</v>
      </c>
      <c r="P30" s="27">
        <v>100</v>
      </c>
      <c r="Q30" s="126"/>
      <c r="R30" s="126"/>
      <c r="S30" s="131"/>
      <c r="T30" s="131"/>
      <c r="U30" s="131"/>
      <c r="V30" s="131"/>
      <c r="W30" s="131"/>
      <c r="X30" s="131"/>
      <c r="Y30" s="131"/>
      <c r="Z30" s="131"/>
    </row>
    <row r="31" spans="1:26" ht="70.95" customHeight="1" x14ac:dyDescent="0.25">
      <c r="A31" s="247"/>
      <c r="B31" s="28"/>
      <c r="C31" s="8" t="s">
        <v>15</v>
      </c>
      <c r="D31" s="57" t="s">
        <v>37</v>
      </c>
      <c r="E31" s="11" t="s">
        <v>8</v>
      </c>
      <c r="F31" s="17" t="s">
        <v>111</v>
      </c>
      <c r="G31" s="17" t="s">
        <v>111</v>
      </c>
      <c r="H31" s="59">
        <v>98.8</v>
      </c>
      <c r="I31" s="29">
        <v>98.8</v>
      </c>
      <c r="J31" s="59">
        <v>98.8</v>
      </c>
      <c r="K31" s="59">
        <v>98.8</v>
      </c>
      <c r="L31" s="59">
        <v>98.8</v>
      </c>
      <c r="M31" s="59">
        <v>98.8</v>
      </c>
      <c r="N31" s="110">
        <v>98.8</v>
      </c>
      <c r="O31" s="110">
        <v>98.8</v>
      </c>
      <c r="P31" s="21">
        <v>98.8</v>
      </c>
      <c r="Q31" s="126"/>
      <c r="R31" s="126"/>
      <c r="S31" s="134"/>
      <c r="T31" s="134"/>
      <c r="U31" s="134"/>
      <c r="V31" s="134"/>
      <c r="W31" s="134"/>
      <c r="X31" s="134"/>
      <c r="Y31" s="134"/>
      <c r="Z31" s="134"/>
    </row>
    <row r="32" spans="1:26" ht="73.95" customHeight="1" x14ac:dyDescent="0.25">
      <c r="A32" s="247"/>
      <c r="B32" s="28"/>
      <c r="C32" s="8" t="s">
        <v>15</v>
      </c>
      <c r="D32" s="57" t="s">
        <v>38</v>
      </c>
      <c r="E32" s="11" t="s">
        <v>8</v>
      </c>
      <c r="F32" s="17" t="s">
        <v>111</v>
      </c>
      <c r="G32" s="17" t="s">
        <v>111</v>
      </c>
      <c r="H32" s="59">
        <v>97.8</v>
      </c>
      <c r="I32" s="29">
        <v>97.8</v>
      </c>
      <c r="J32" s="59">
        <v>97.8</v>
      </c>
      <c r="K32" s="59">
        <v>97.8</v>
      </c>
      <c r="L32" s="59">
        <v>97.8</v>
      </c>
      <c r="M32" s="59">
        <v>97.8</v>
      </c>
      <c r="N32" s="110">
        <v>97.8</v>
      </c>
      <c r="O32" s="110">
        <v>97.8</v>
      </c>
      <c r="P32" s="21">
        <v>97.8</v>
      </c>
      <c r="Q32" s="126"/>
      <c r="R32" s="126"/>
      <c r="S32" s="134"/>
      <c r="T32" s="134"/>
      <c r="U32" s="134"/>
      <c r="V32" s="134"/>
      <c r="W32" s="134"/>
      <c r="X32" s="134"/>
      <c r="Y32" s="134"/>
      <c r="Z32" s="134"/>
    </row>
    <row r="33" spans="1:32" ht="84" customHeight="1" x14ac:dyDescent="0.25">
      <c r="A33" s="238"/>
      <c r="B33" s="28"/>
      <c r="C33" s="8" t="s">
        <v>15</v>
      </c>
      <c r="D33" s="70" t="s">
        <v>105</v>
      </c>
      <c r="E33" s="31" t="s">
        <v>8</v>
      </c>
      <c r="F33" s="17" t="s">
        <v>111</v>
      </c>
      <c r="G33" s="17" t="s">
        <v>111</v>
      </c>
      <c r="H33" s="86">
        <v>100</v>
      </c>
      <c r="I33" s="86">
        <v>100</v>
      </c>
      <c r="J33" s="86">
        <v>100</v>
      </c>
      <c r="K33" s="86">
        <v>100</v>
      </c>
      <c r="L33" s="86">
        <v>100</v>
      </c>
      <c r="M33" s="86">
        <v>100</v>
      </c>
      <c r="N33" s="86">
        <v>100</v>
      </c>
      <c r="O33" s="86">
        <v>100</v>
      </c>
      <c r="P33" s="86">
        <v>100</v>
      </c>
      <c r="Q33" s="126"/>
      <c r="R33" s="126"/>
      <c r="S33" s="129"/>
      <c r="T33" s="129"/>
      <c r="U33" s="129"/>
      <c r="V33" s="129"/>
      <c r="W33" s="129"/>
      <c r="X33" s="129"/>
      <c r="Y33" s="129"/>
      <c r="Z33" s="129"/>
    </row>
    <row r="34" spans="1:32" s="15" customFormat="1" ht="58.95" customHeight="1" x14ac:dyDescent="0.25">
      <c r="A34" s="81">
        <v>17</v>
      </c>
      <c r="B34" s="82" t="s">
        <v>39</v>
      </c>
      <c r="C34" s="81" t="s">
        <v>15</v>
      </c>
      <c r="D34" s="30" t="s">
        <v>40</v>
      </c>
      <c r="E34" s="31" t="s">
        <v>12</v>
      </c>
      <c r="F34" s="17" t="s">
        <v>111</v>
      </c>
      <c r="G34" s="17" t="s">
        <v>111</v>
      </c>
      <c r="H34" s="32">
        <v>30</v>
      </c>
      <c r="I34" s="32">
        <v>15</v>
      </c>
      <c r="J34" s="32">
        <v>30</v>
      </c>
      <c r="K34" s="32">
        <v>15</v>
      </c>
      <c r="L34" s="32">
        <v>30</v>
      </c>
      <c r="M34" s="32">
        <v>15</v>
      </c>
      <c r="N34" s="32">
        <v>30</v>
      </c>
      <c r="O34" s="32">
        <v>15</v>
      </c>
      <c r="P34" s="162">
        <f>H34+J34+L34+N34</f>
        <v>120</v>
      </c>
      <c r="Q34" s="126"/>
      <c r="R34" s="126"/>
      <c r="S34" s="135"/>
      <c r="T34" s="135"/>
      <c r="U34" s="135"/>
      <c r="V34" s="135"/>
      <c r="W34" s="135"/>
      <c r="X34" s="135"/>
      <c r="Y34" s="135"/>
      <c r="Z34" s="135"/>
    </row>
    <row r="35" spans="1:32" s="15" customFormat="1" ht="32.4" x14ac:dyDescent="0.25">
      <c r="A35" s="231">
        <v>18</v>
      </c>
      <c r="B35" s="214" t="s">
        <v>41</v>
      </c>
      <c r="C35" s="231" t="s">
        <v>15</v>
      </c>
      <c r="D35" s="30" t="s">
        <v>106</v>
      </c>
      <c r="E35" s="31" t="s">
        <v>12</v>
      </c>
      <c r="F35" s="17" t="s">
        <v>111</v>
      </c>
      <c r="G35" s="17" t="s">
        <v>111</v>
      </c>
      <c r="H35" s="32">
        <v>0</v>
      </c>
      <c r="I35" s="32">
        <v>0</v>
      </c>
      <c r="J35" s="32">
        <v>0</v>
      </c>
      <c r="K35" s="32">
        <v>0</v>
      </c>
      <c r="L35" s="32">
        <v>0</v>
      </c>
      <c r="M35" s="32">
        <v>0</v>
      </c>
      <c r="N35" s="32">
        <v>0</v>
      </c>
      <c r="O35" s="32">
        <v>0</v>
      </c>
      <c r="P35" s="162">
        <v>0</v>
      </c>
      <c r="Q35" s="130"/>
      <c r="R35" s="130"/>
      <c r="S35" s="135"/>
      <c r="T35" s="135"/>
      <c r="U35" s="135"/>
      <c r="V35" s="135"/>
      <c r="W35" s="135"/>
      <c r="X35" s="135"/>
      <c r="Y35" s="135"/>
      <c r="Z35" s="219" t="s">
        <v>165</v>
      </c>
      <c r="AA35" s="147" t="s">
        <v>151</v>
      </c>
      <c r="AB35" s="147" t="s">
        <v>152</v>
      </c>
      <c r="AC35" s="147" t="s">
        <v>153</v>
      </c>
      <c r="AD35" s="147" t="s">
        <v>154</v>
      </c>
    </row>
    <row r="36" spans="1:32" s="15" customFormat="1" ht="30" customHeight="1" x14ac:dyDescent="0.25">
      <c r="A36" s="232"/>
      <c r="B36" s="215"/>
      <c r="C36" s="232"/>
      <c r="D36" s="30" t="s">
        <v>42</v>
      </c>
      <c r="E36" s="31" t="s">
        <v>12</v>
      </c>
      <c r="F36" s="17" t="s">
        <v>111</v>
      </c>
      <c r="G36" s="17" t="s">
        <v>111</v>
      </c>
      <c r="H36" s="32">
        <v>1</v>
      </c>
      <c r="I36" s="32">
        <v>1</v>
      </c>
      <c r="J36" s="32">
        <f>0+2</f>
        <v>2</v>
      </c>
      <c r="K36" s="32">
        <v>0</v>
      </c>
      <c r="L36" s="32">
        <f>0+1</f>
        <v>1</v>
      </c>
      <c r="M36" s="32">
        <v>0</v>
      </c>
      <c r="N36" s="32">
        <v>1</v>
      </c>
      <c r="O36" s="32">
        <v>0</v>
      </c>
      <c r="P36" s="162">
        <v>4</v>
      </c>
      <c r="Q36" s="130"/>
      <c r="R36" s="130"/>
      <c r="S36" s="135"/>
      <c r="T36" s="135"/>
      <c r="U36" s="135"/>
      <c r="V36" s="135"/>
      <c r="W36" s="135"/>
      <c r="X36" s="135"/>
      <c r="Y36" s="135"/>
      <c r="Z36" s="219"/>
      <c r="AA36" s="150" t="s">
        <v>155</v>
      </c>
      <c r="AB36" s="152" t="s">
        <v>157</v>
      </c>
      <c r="AC36" s="180" t="s">
        <v>159</v>
      </c>
      <c r="AD36" s="180" t="s">
        <v>159</v>
      </c>
    </row>
    <row r="37" spans="1:32" s="15" customFormat="1" ht="57" customHeight="1" x14ac:dyDescent="0.25">
      <c r="A37" s="73">
        <v>19</v>
      </c>
      <c r="B37" s="77" t="s">
        <v>108</v>
      </c>
      <c r="C37" s="75" t="s">
        <v>15</v>
      </c>
      <c r="D37" s="78" t="s">
        <v>149</v>
      </c>
      <c r="E37" s="79" t="s">
        <v>110</v>
      </c>
      <c r="F37" s="17" t="s">
        <v>111</v>
      </c>
      <c r="G37" s="17" t="s">
        <v>111</v>
      </c>
      <c r="H37" s="185">
        <f>2+1</f>
        <v>3</v>
      </c>
      <c r="I37" s="185">
        <v>0</v>
      </c>
      <c r="J37" s="185">
        <f>1+3</f>
        <v>4</v>
      </c>
      <c r="K37" s="185">
        <f>0+1</f>
        <v>1</v>
      </c>
      <c r="L37" s="185">
        <v>1</v>
      </c>
      <c r="M37" s="185">
        <v>0</v>
      </c>
      <c r="N37" s="185">
        <v>1</v>
      </c>
      <c r="O37" s="185">
        <v>0</v>
      </c>
      <c r="P37" s="186">
        <v>8</v>
      </c>
      <c r="Q37" s="126"/>
      <c r="R37" s="126"/>
      <c r="S37" s="172"/>
      <c r="T37" s="172"/>
      <c r="U37" s="172"/>
      <c r="V37" s="172"/>
      <c r="W37" s="172"/>
      <c r="X37" s="172"/>
      <c r="Y37" s="172"/>
      <c r="Z37" s="219"/>
      <c r="AA37" s="150" t="s">
        <v>156</v>
      </c>
      <c r="AB37" s="148" t="s">
        <v>158</v>
      </c>
      <c r="AC37" s="151"/>
      <c r="AD37" s="147"/>
    </row>
    <row r="38" spans="1:32" s="15" customFormat="1" ht="59.25" customHeight="1" x14ac:dyDescent="0.25">
      <c r="A38" s="62">
        <v>20</v>
      </c>
      <c r="B38" s="116" t="s">
        <v>146</v>
      </c>
      <c r="C38" s="13" t="s">
        <v>15</v>
      </c>
      <c r="D38" s="117" t="s">
        <v>147</v>
      </c>
      <c r="E38" s="11" t="s">
        <v>11</v>
      </c>
      <c r="F38" s="17" t="s">
        <v>111</v>
      </c>
      <c r="G38" s="17" t="s">
        <v>111</v>
      </c>
      <c r="H38" s="29">
        <v>704</v>
      </c>
      <c r="I38" s="29">
        <v>704</v>
      </c>
      <c r="J38" s="29">
        <v>650</v>
      </c>
      <c r="K38" s="29">
        <v>650</v>
      </c>
      <c r="L38" s="29">
        <v>650</v>
      </c>
      <c r="M38" s="50">
        <v>650</v>
      </c>
      <c r="N38" s="50">
        <v>700</v>
      </c>
      <c r="O38" s="50">
        <v>700</v>
      </c>
      <c r="P38" s="163">
        <f>H38+J38+L38+N38</f>
        <v>2704</v>
      </c>
      <c r="Q38" s="126"/>
      <c r="R38" s="126"/>
      <c r="S38" s="173"/>
      <c r="T38" s="173"/>
      <c r="U38" s="173"/>
      <c r="V38" s="173"/>
      <c r="W38" s="173"/>
      <c r="X38" s="173"/>
      <c r="Y38" s="173"/>
      <c r="Z38" s="171" t="s">
        <v>160</v>
      </c>
      <c r="AA38" s="156" t="s">
        <v>161</v>
      </c>
      <c r="AB38" s="149" t="s">
        <v>162</v>
      </c>
      <c r="AC38" s="155" t="s">
        <v>163</v>
      </c>
      <c r="AD38" s="155" t="s">
        <v>163</v>
      </c>
      <c r="AE38" s="6"/>
      <c r="AF38" s="6"/>
    </row>
    <row r="39" spans="1:32" s="15" customFormat="1" ht="97.5" customHeight="1" x14ac:dyDescent="0.25">
      <c r="A39" s="62">
        <v>21</v>
      </c>
      <c r="B39" s="34" t="s">
        <v>43</v>
      </c>
      <c r="C39" s="13" t="s">
        <v>15</v>
      </c>
      <c r="D39" s="34" t="s">
        <v>174</v>
      </c>
      <c r="E39" s="14" t="s">
        <v>17</v>
      </c>
      <c r="F39" s="17" t="s">
        <v>111</v>
      </c>
      <c r="G39" s="17" t="s">
        <v>111</v>
      </c>
      <c r="H39" s="17">
        <v>0</v>
      </c>
      <c r="I39" s="17">
        <v>0</v>
      </c>
      <c r="J39" s="17">
        <v>0</v>
      </c>
      <c r="K39" s="17">
        <v>0</v>
      </c>
      <c r="L39" s="17">
        <v>0</v>
      </c>
      <c r="M39" s="17">
        <v>0</v>
      </c>
      <c r="N39" s="17">
        <v>0</v>
      </c>
      <c r="O39" s="17">
        <v>0</v>
      </c>
      <c r="P39" s="164">
        <v>0</v>
      </c>
      <c r="Q39" s="126"/>
      <c r="R39" s="126"/>
      <c r="S39" s="130"/>
      <c r="T39" s="130"/>
      <c r="U39" s="130"/>
      <c r="V39" s="130"/>
      <c r="W39" s="130"/>
      <c r="X39" s="130"/>
      <c r="Y39" s="130"/>
      <c r="Z39" s="130"/>
      <c r="AB39" s="153"/>
    </row>
    <row r="40" spans="1:32" s="15" customFormat="1" ht="58.2" customHeight="1" x14ac:dyDescent="0.25">
      <c r="A40" s="114">
        <v>22</v>
      </c>
      <c r="B40" s="77" t="s">
        <v>145</v>
      </c>
      <c r="C40" s="75" t="s">
        <v>15</v>
      </c>
      <c r="D40" s="78" t="s">
        <v>109</v>
      </c>
      <c r="E40" s="79" t="s">
        <v>12</v>
      </c>
      <c r="F40" s="17" t="s">
        <v>111</v>
      </c>
      <c r="G40" s="17" t="s">
        <v>111</v>
      </c>
      <c r="H40" s="185">
        <f>1-1</f>
        <v>0</v>
      </c>
      <c r="I40" s="185">
        <v>0</v>
      </c>
      <c r="J40" s="185">
        <f>1-1</f>
        <v>0</v>
      </c>
      <c r="K40" s="185">
        <v>0</v>
      </c>
      <c r="L40" s="185">
        <f>1-1</f>
        <v>0</v>
      </c>
      <c r="M40" s="185">
        <v>0</v>
      </c>
      <c r="N40" s="185">
        <v>0</v>
      </c>
      <c r="O40" s="185">
        <v>0</v>
      </c>
      <c r="P40" s="186">
        <v>0</v>
      </c>
      <c r="Q40" s="126"/>
      <c r="R40" s="126"/>
      <c r="S40" s="172"/>
      <c r="T40" s="172"/>
      <c r="U40" s="172"/>
      <c r="V40" s="172"/>
      <c r="W40" s="172"/>
      <c r="X40" s="172"/>
      <c r="Y40" s="172"/>
      <c r="Z40" s="220" t="s">
        <v>166</v>
      </c>
      <c r="AA40" s="147" t="s">
        <v>152</v>
      </c>
      <c r="AB40" s="154"/>
    </row>
    <row r="41" spans="1:32" s="115" customFormat="1" ht="88.5" customHeight="1" x14ac:dyDescent="0.25">
      <c r="A41" s="119">
        <v>23</v>
      </c>
      <c r="B41" s="76" t="s">
        <v>148</v>
      </c>
      <c r="C41" s="75" t="s">
        <v>15</v>
      </c>
      <c r="D41" s="78" t="s">
        <v>191</v>
      </c>
      <c r="E41" s="79" t="s">
        <v>12</v>
      </c>
      <c r="F41" s="17" t="s">
        <v>111</v>
      </c>
      <c r="G41" s="17" t="s">
        <v>111</v>
      </c>
      <c r="H41" s="17" t="s">
        <v>111</v>
      </c>
      <c r="I41" s="17" t="s">
        <v>111</v>
      </c>
      <c r="J41" s="187">
        <v>1</v>
      </c>
      <c r="K41" s="187">
        <v>0</v>
      </c>
      <c r="L41" s="187">
        <f>1-1</f>
        <v>0</v>
      </c>
      <c r="M41" s="187">
        <v>0</v>
      </c>
      <c r="N41" s="17">
        <v>0</v>
      </c>
      <c r="O41" s="17">
        <v>0</v>
      </c>
      <c r="P41" s="165">
        <v>1</v>
      </c>
      <c r="Q41" s="126" t="s">
        <v>167</v>
      </c>
      <c r="R41" s="126"/>
      <c r="S41" s="172"/>
      <c r="T41" s="172"/>
      <c r="U41" s="172"/>
      <c r="V41" s="172"/>
      <c r="W41" s="172"/>
      <c r="X41" s="172"/>
      <c r="Y41" s="172"/>
      <c r="Z41" s="221"/>
      <c r="AA41" s="157" t="s">
        <v>164</v>
      </c>
    </row>
    <row r="42" spans="1:32" ht="33" customHeight="1" x14ac:dyDescent="0.25">
      <c r="A42" s="8">
        <v>24</v>
      </c>
      <c r="B42" s="239" t="s">
        <v>175</v>
      </c>
      <c r="C42" s="240"/>
      <c r="D42" s="240"/>
      <c r="E42" s="240"/>
      <c r="F42" s="240"/>
      <c r="G42" s="240"/>
      <c r="H42" s="240"/>
      <c r="I42" s="240"/>
      <c r="J42" s="240"/>
      <c r="K42" s="240"/>
      <c r="L42" s="240"/>
      <c r="M42" s="240"/>
      <c r="N42" s="240"/>
      <c r="O42" s="240"/>
      <c r="P42" s="240"/>
      <c r="Q42" s="126"/>
      <c r="R42" s="126"/>
      <c r="S42" s="136"/>
      <c r="T42" s="136"/>
      <c r="U42" s="136"/>
      <c r="V42" s="136"/>
      <c r="W42" s="136"/>
      <c r="X42" s="136"/>
      <c r="Y42" s="136"/>
      <c r="Z42" s="136"/>
    </row>
    <row r="43" spans="1:32" ht="106.95" customHeight="1" x14ac:dyDescent="0.25">
      <c r="A43" s="65">
        <v>25</v>
      </c>
      <c r="B43" s="55" t="s">
        <v>44</v>
      </c>
      <c r="C43" s="38" t="s">
        <v>84</v>
      </c>
      <c r="D43" s="51" t="s">
        <v>176</v>
      </c>
      <c r="E43" s="21" t="s">
        <v>8</v>
      </c>
      <c r="F43" s="20" t="s">
        <v>111</v>
      </c>
      <c r="G43" s="20" t="s">
        <v>111</v>
      </c>
      <c r="H43" s="20">
        <v>91.1</v>
      </c>
      <c r="I43" s="20">
        <v>27.3</v>
      </c>
      <c r="J43" s="20">
        <v>91.1</v>
      </c>
      <c r="K43" s="20">
        <v>27.3</v>
      </c>
      <c r="L43" s="20">
        <v>91.1</v>
      </c>
      <c r="M43" s="20">
        <v>27.3</v>
      </c>
      <c r="N43" s="20">
        <v>91.1</v>
      </c>
      <c r="O43" s="20">
        <v>27.3</v>
      </c>
      <c r="P43" s="166">
        <v>91.1</v>
      </c>
      <c r="Q43" s="126"/>
      <c r="R43" s="126"/>
      <c r="S43" s="127"/>
      <c r="T43" s="127"/>
      <c r="U43" s="127"/>
      <c r="V43" s="127"/>
      <c r="W43" s="127"/>
      <c r="X43" s="127"/>
      <c r="Y43" s="127"/>
      <c r="Z43" s="127"/>
    </row>
    <row r="44" spans="1:32" ht="102.6" customHeight="1" x14ac:dyDescent="0.25">
      <c r="A44" s="8">
        <v>26</v>
      </c>
      <c r="B44" s="55" t="s">
        <v>45</v>
      </c>
      <c r="C44" s="38" t="s">
        <v>84</v>
      </c>
      <c r="D44" s="51" t="s">
        <v>177</v>
      </c>
      <c r="E44" s="21" t="s">
        <v>8</v>
      </c>
      <c r="F44" s="20" t="s">
        <v>111</v>
      </c>
      <c r="G44" s="20" t="s">
        <v>111</v>
      </c>
      <c r="H44" s="52">
        <v>89.9</v>
      </c>
      <c r="I44" s="52">
        <v>26.97</v>
      </c>
      <c r="J44" s="52">
        <v>89.9</v>
      </c>
      <c r="K44" s="52">
        <v>26.97</v>
      </c>
      <c r="L44" s="52">
        <v>89.9</v>
      </c>
      <c r="M44" s="52">
        <v>26.97</v>
      </c>
      <c r="N44" s="52">
        <v>89.9</v>
      </c>
      <c r="O44" s="52">
        <v>27</v>
      </c>
      <c r="P44" s="167">
        <v>89.9</v>
      </c>
      <c r="Q44" s="126"/>
      <c r="R44" s="126"/>
      <c r="S44" s="137"/>
      <c r="T44" s="137"/>
      <c r="U44" s="137"/>
      <c r="V44" s="137"/>
      <c r="W44" s="137"/>
      <c r="X44" s="137"/>
      <c r="Y44" s="137"/>
      <c r="Z44" s="137"/>
    </row>
    <row r="45" spans="1:32" ht="79.95" customHeight="1" x14ac:dyDescent="0.25">
      <c r="A45" s="8">
        <v>27</v>
      </c>
      <c r="B45" s="9" t="s">
        <v>178</v>
      </c>
      <c r="C45" s="13" t="s">
        <v>84</v>
      </c>
      <c r="D45" s="9" t="s">
        <v>179</v>
      </c>
      <c r="E45" s="87" t="s">
        <v>9</v>
      </c>
      <c r="F45" s="16" t="s">
        <v>111</v>
      </c>
      <c r="G45" s="16" t="s">
        <v>111</v>
      </c>
      <c r="H45" s="90">
        <v>142</v>
      </c>
      <c r="I45" s="91">
        <v>43</v>
      </c>
      <c r="J45" s="90">
        <v>142</v>
      </c>
      <c r="K45" s="91">
        <v>43</v>
      </c>
      <c r="L45" s="90">
        <v>142</v>
      </c>
      <c r="M45" s="91">
        <v>43</v>
      </c>
      <c r="N45" s="91">
        <v>142</v>
      </c>
      <c r="O45" s="91">
        <v>43</v>
      </c>
      <c r="P45" s="168">
        <v>142</v>
      </c>
      <c r="Q45" s="126"/>
      <c r="R45" s="126"/>
      <c r="S45" s="161"/>
      <c r="T45" s="161"/>
      <c r="U45" s="161"/>
      <c r="V45" s="161"/>
      <c r="W45" s="161"/>
      <c r="X45" s="161"/>
      <c r="Y45" s="161"/>
      <c r="Z45" s="138"/>
    </row>
    <row r="46" spans="1:32" ht="89.4" customHeight="1" x14ac:dyDescent="0.25">
      <c r="A46" s="60">
        <v>28</v>
      </c>
      <c r="B46" s="9" t="s">
        <v>180</v>
      </c>
      <c r="C46" s="13" t="s">
        <v>16</v>
      </c>
      <c r="D46" s="55" t="s">
        <v>181</v>
      </c>
      <c r="E46" s="87" t="s">
        <v>9</v>
      </c>
      <c r="F46" s="16" t="s">
        <v>111</v>
      </c>
      <c r="G46" s="16" t="s">
        <v>111</v>
      </c>
      <c r="H46" s="158">
        <v>144</v>
      </c>
      <c r="I46" s="29">
        <v>43</v>
      </c>
      <c r="J46" s="158">
        <v>144</v>
      </c>
      <c r="K46" s="29">
        <v>43</v>
      </c>
      <c r="L46" s="158">
        <v>144</v>
      </c>
      <c r="M46" s="29">
        <v>43</v>
      </c>
      <c r="N46" s="29">
        <v>144</v>
      </c>
      <c r="O46" s="29">
        <v>43</v>
      </c>
      <c r="P46" s="169">
        <v>144</v>
      </c>
      <c r="Q46" s="126"/>
      <c r="R46" s="126"/>
      <c r="S46" s="128"/>
      <c r="T46" s="128"/>
      <c r="U46" s="128"/>
      <c r="V46" s="128"/>
      <c r="W46" s="128"/>
      <c r="X46" s="128"/>
      <c r="Y46" s="128"/>
      <c r="Z46" s="134"/>
    </row>
    <row r="47" spans="1:32" s="15" customFormat="1" ht="69" customHeight="1" x14ac:dyDescent="0.25">
      <c r="A47" s="13">
        <v>29</v>
      </c>
      <c r="B47" s="9" t="s">
        <v>46</v>
      </c>
      <c r="C47" s="13" t="s">
        <v>16</v>
      </c>
      <c r="D47" s="55" t="s">
        <v>47</v>
      </c>
      <c r="E47" s="175" t="s">
        <v>9</v>
      </c>
      <c r="F47" s="16" t="s">
        <v>111</v>
      </c>
      <c r="G47" s="16" t="s">
        <v>111</v>
      </c>
      <c r="H47" s="175">
        <v>73</v>
      </c>
      <c r="I47" s="175">
        <v>22</v>
      </c>
      <c r="J47" s="194">
        <v>6</v>
      </c>
      <c r="K47" s="194">
        <v>3</v>
      </c>
      <c r="L47" s="175">
        <v>0</v>
      </c>
      <c r="M47" s="118">
        <v>0</v>
      </c>
      <c r="N47" s="118">
        <v>0</v>
      </c>
      <c r="O47" s="118">
        <v>0</v>
      </c>
      <c r="P47" s="169">
        <v>73</v>
      </c>
      <c r="Q47" s="126"/>
      <c r="R47" s="126"/>
      <c r="S47" s="128"/>
      <c r="T47" s="128"/>
      <c r="U47" s="128"/>
      <c r="V47" s="128"/>
      <c r="W47" s="128"/>
      <c r="X47" s="128"/>
      <c r="Y47" s="128"/>
      <c r="Z47" s="128"/>
    </row>
    <row r="48" spans="1:32" s="15" customFormat="1" ht="83.4" customHeight="1" x14ac:dyDescent="0.25">
      <c r="A48" s="13">
        <v>30</v>
      </c>
      <c r="B48" s="88" t="s">
        <v>182</v>
      </c>
      <c r="C48" s="195" t="s">
        <v>15</v>
      </c>
      <c r="D48" s="9" t="s">
        <v>183</v>
      </c>
      <c r="E48" s="14" t="s">
        <v>12</v>
      </c>
      <c r="F48" s="89" t="s">
        <v>111</v>
      </c>
      <c r="G48" s="89" t="s">
        <v>111</v>
      </c>
      <c r="H48" s="14">
        <v>7</v>
      </c>
      <c r="I48" s="14">
        <v>2</v>
      </c>
      <c r="J48" s="175" t="s">
        <v>104</v>
      </c>
      <c r="K48" s="175" t="s">
        <v>104</v>
      </c>
      <c r="L48" s="175" t="s">
        <v>104</v>
      </c>
      <c r="M48" s="158" t="s">
        <v>104</v>
      </c>
      <c r="N48" s="158" t="s">
        <v>115</v>
      </c>
      <c r="O48" s="158" t="s">
        <v>115</v>
      </c>
      <c r="P48" s="169">
        <v>7</v>
      </c>
      <c r="Q48" s="126"/>
      <c r="R48" s="126"/>
      <c r="S48" s="128"/>
      <c r="T48" s="128"/>
      <c r="U48" s="128"/>
      <c r="V48" s="128"/>
      <c r="W48" s="128"/>
      <c r="X48" s="128"/>
      <c r="Y48" s="128"/>
      <c r="Z48" s="134"/>
    </row>
    <row r="49" spans="1:26" s="15" customFormat="1" ht="153.75" customHeight="1" x14ac:dyDescent="0.25">
      <c r="A49" s="13">
        <v>31</v>
      </c>
      <c r="B49" s="124" t="s">
        <v>150</v>
      </c>
      <c r="C49" s="195" t="s">
        <v>15</v>
      </c>
      <c r="D49" s="9" t="s">
        <v>184</v>
      </c>
      <c r="E49" s="14" t="s">
        <v>12</v>
      </c>
      <c r="F49" s="89" t="s">
        <v>111</v>
      </c>
      <c r="G49" s="89" t="s">
        <v>111</v>
      </c>
      <c r="H49" s="14">
        <v>60</v>
      </c>
      <c r="I49" s="14">
        <v>0</v>
      </c>
      <c r="J49" s="175">
        <v>0</v>
      </c>
      <c r="K49" s="175">
        <v>0</v>
      </c>
      <c r="L49" s="175">
        <v>0</v>
      </c>
      <c r="M49" s="158">
        <v>0</v>
      </c>
      <c r="N49" s="158">
        <v>0</v>
      </c>
      <c r="O49" s="158">
        <v>0</v>
      </c>
      <c r="P49" s="169">
        <v>60</v>
      </c>
      <c r="Q49" s="126"/>
      <c r="R49" s="126"/>
      <c r="S49" s="128"/>
      <c r="T49" s="128"/>
      <c r="U49" s="128"/>
      <c r="V49" s="128"/>
      <c r="W49" s="128"/>
      <c r="X49" s="128"/>
      <c r="Y49" s="128"/>
      <c r="Z49" s="134"/>
    </row>
    <row r="50" spans="1:26" s="192" customFormat="1" ht="130.94999999999999" customHeight="1" x14ac:dyDescent="0.25">
      <c r="A50" s="13">
        <v>32</v>
      </c>
      <c r="B50" s="199" t="s">
        <v>197</v>
      </c>
      <c r="C50" s="195" t="s">
        <v>15</v>
      </c>
      <c r="D50" s="9" t="s">
        <v>198</v>
      </c>
      <c r="E50" s="14" t="s">
        <v>12</v>
      </c>
      <c r="F50" s="89" t="s">
        <v>111</v>
      </c>
      <c r="G50" s="89" t="s">
        <v>111</v>
      </c>
      <c r="H50" s="14">
        <v>0</v>
      </c>
      <c r="I50" s="14">
        <v>0</v>
      </c>
      <c r="J50" s="196">
        <v>156</v>
      </c>
      <c r="K50" s="196">
        <v>46</v>
      </c>
      <c r="L50" s="196">
        <v>0</v>
      </c>
      <c r="M50" s="196">
        <v>0</v>
      </c>
      <c r="N50" s="196">
        <v>0</v>
      </c>
      <c r="O50" s="196">
        <v>0</v>
      </c>
      <c r="P50" s="169">
        <v>156</v>
      </c>
      <c r="Q50" s="190"/>
      <c r="R50" s="190"/>
      <c r="S50" s="191"/>
      <c r="T50" s="191"/>
      <c r="U50" s="191"/>
      <c r="V50" s="191"/>
      <c r="W50" s="191"/>
      <c r="X50" s="191"/>
      <c r="Y50" s="191"/>
      <c r="Z50" s="191"/>
    </row>
    <row r="51" spans="1:26" s="15" customFormat="1" ht="29.25" customHeight="1" x14ac:dyDescent="0.25">
      <c r="A51" s="13">
        <v>33</v>
      </c>
      <c r="B51" s="216" t="s">
        <v>128</v>
      </c>
      <c r="C51" s="212"/>
      <c r="D51" s="212"/>
      <c r="E51" s="212"/>
      <c r="F51" s="212"/>
      <c r="G51" s="212"/>
      <c r="H51" s="212"/>
      <c r="I51" s="212"/>
      <c r="J51" s="212"/>
      <c r="K51" s="212"/>
      <c r="L51" s="212"/>
      <c r="M51" s="212"/>
      <c r="N51" s="212"/>
      <c r="O51" s="212"/>
      <c r="P51" s="212"/>
      <c r="Q51" s="126"/>
      <c r="R51" s="126"/>
      <c r="S51" s="139"/>
      <c r="T51" s="139"/>
      <c r="U51" s="139"/>
      <c r="V51" s="139"/>
      <c r="W51" s="139"/>
      <c r="X51" s="139"/>
      <c r="Y51" s="139"/>
      <c r="Z51" s="139"/>
    </row>
    <row r="52" spans="1:26" s="15" customFormat="1" ht="102" customHeight="1" x14ac:dyDescent="0.25">
      <c r="A52" s="13">
        <v>34</v>
      </c>
      <c r="B52" s="105" t="s">
        <v>185</v>
      </c>
      <c r="C52" s="178" t="s">
        <v>207</v>
      </c>
      <c r="D52" s="106" t="s">
        <v>129</v>
      </c>
      <c r="E52" s="179" t="s">
        <v>8</v>
      </c>
      <c r="F52" s="89" t="s">
        <v>111</v>
      </c>
      <c r="G52" s="89" t="s">
        <v>111</v>
      </c>
      <c r="H52" s="14" t="s">
        <v>115</v>
      </c>
      <c r="I52" s="104" t="s">
        <v>115</v>
      </c>
      <c r="J52" s="179">
        <v>100</v>
      </c>
      <c r="K52" s="21" t="s">
        <v>115</v>
      </c>
      <c r="L52" s="179">
        <v>100</v>
      </c>
      <c r="M52" s="21" t="s">
        <v>115</v>
      </c>
      <c r="N52" s="179">
        <v>100</v>
      </c>
      <c r="O52" s="21" t="s">
        <v>115</v>
      </c>
      <c r="P52" s="170">
        <v>100</v>
      </c>
      <c r="Q52" s="126"/>
      <c r="R52" s="126"/>
      <c r="S52" s="133"/>
      <c r="T52" s="133"/>
      <c r="U52" s="133"/>
      <c r="V52" s="133"/>
      <c r="W52" s="133"/>
      <c r="X52" s="133"/>
      <c r="Y52" s="133"/>
      <c r="Z52" s="133"/>
    </row>
    <row r="53" spans="1:26" s="15" customFormat="1" ht="36" customHeight="1" x14ac:dyDescent="0.25">
      <c r="A53" s="231">
        <v>35</v>
      </c>
      <c r="B53" s="230" t="s">
        <v>131</v>
      </c>
      <c r="C53" s="241" t="s">
        <v>207</v>
      </c>
      <c r="D53" s="51" t="s">
        <v>132</v>
      </c>
      <c r="E53" s="21" t="s">
        <v>130</v>
      </c>
      <c r="F53" s="89" t="s">
        <v>111</v>
      </c>
      <c r="G53" s="89" t="s">
        <v>111</v>
      </c>
      <c r="H53" s="14" t="s">
        <v>115</v>
      </c>
      <c r="I53" s="104" t="s">
        <v>115</v>
      </c>
      <c r="J53" s="196" t="s">
        <v>199</v>
      </c>
      <c r="K53" s="14" t="s">
        <v>115</v>
      </c>
      <c r="L53" s="196" t="s">
        <v>200</v>
      </c>
      <c r="M53" s="14" t="s">
        <v>115</v>
      </c>
      <c r="N53" s="14" t="s">
        <v>115</v>
      </c>
      <c r="O53" s="14" t="s">
        <v>115</v>
      </c>
      <c r="P53" s="169" t="s">
        <v>201</v>
      </c>
      <c r="Q53" s="126"/>
      <c r="R53" s="126"/>
      <c r="S53" s="134"/>
      <c r="T53" s="134"/>
      <c r="U53" s="134"/>
      <c r="V53" s="134"/>
      <c r="W53" s="134"/>
      <c r="X53" s="134"/>
      <c r="Y53" s="134"/>
      <c r="Z53" s="134"/>
    </row>
    <row r="54" spans="1:26" s="15" customFormat="1" ht="66.75" customHeight="1" x14ac:dyDescent="0.25">
      <c r="A54" s="238"/>
      <c r="B54" s="230"/>
      <c r="C54" s="241"/>
      <c r="D54" s="33" t="s">
        <v>133</v>
      </c>
      <c r="E54" s="21" t="s">
        <v>8</v>
      </c>
      <c r="F54" s="89" t="s">
        <v>111</v>
      </c>
      <c r="G54" s="89" t="s">
        <v>111</v>
      </c>
      <c r="H54" s="14" t="s">
        <v>115</v>
      </c>
      <c r="I54" s="104" t="s">
        <v>115</v>
      </c>
      <c r="J54" s="84">
        <v>100</v>
      </c>
      <c r="K54" s="14" t="s">
        <v>115</v>
      </c>
      <c r="L54" s="84">
        <v>100</v>
      </c>
      <c r="M54" s="14" t="s">
        <v>115</v>
      </c>
      <c r="N54" s="21">
        <v>100</v>
      </c>
      <c r="O54" s="14" t="s">
        <v>115</v>
      </c>
      <c r="P54" s="84">
        <v>100</v>
      </c>
      <c r="Q54" s="126"/>
      <c r="R54" s="126"/>
      <c r="S54" s="140"/>
      <c r="T54" s="140"/>
      <c r="U54" s="140"/>
      <c r="V54" s="140"/>
      <c r="W54" s="140"/>
      <c r="X54" s="140"/>
      <c r="Y54" s="140"/>
      <c r="Z54" s="140"/>
    </row>
    <row r="55" spans="1:26" s="15" customFormat="1" ht="93.6" customHeight="1" x14ac:dyDescent="0.25">
      <c r="A55" s="13">
        <v>36</v>
      </c>
      <c r="B55" s="189" t="s">
        <v>196</v>
      </c>
      <c r="C55" s="181" t="s">
        <v>207</v>
      </c>
      <c r="D55" s="53" t="s">
        <v>134</v>
      </c>
      <c r="E55" s="21" t="s">
        <v>12</v>
      </c>
      <c r="F55" s="89" t="s">
        <v>111</v>
      </c>
      <c r="G55" s="89" t="s">
        <v>111</v>
      </c>
      <c r="H55" s="14" t="s">
        <v>115</v>
      </c>
      <c r="I55" s="104" t="s">
        <v>115</v>
      </c>
      <c r="J55" s="21">
        <v>1000</v>
      </c>
      <c r="K55" s="14" t="s">
        <v>115</v>
      </c>
      <c r="L55" s="14" t="s">
        <v>115</v>
      </c>
      <c r="M55" s="14" t="s">
        <v>115</v>
      </c>
      <c r="N55" s="14" t="s">
        <v>115</v>
      </c>
      <c r="O55" s="14" t="s">
        <v>115</v>
      </c>
      <c r="P55" s="21">
        <f>J55</f>
        <v>1000</v>
      </c>
      <c r="Q55" s="126"/>
      <c r="R55" s="126"/>
      <c r="S55" s="134"/>
      <c r="T55" s="134"/>
      <c r="U55" s="134"/>
      <c r="V55" s="134"/>
      <c r="W55" s="134"/>
      <c r="X55" s="134"/>
      <c r="Y55" s="134"/>
      <c r="Z55" s="134"/>
    </row>
    <row r="56" spans="1:26" s="15" customFormat="1" ht="97.5" customHeight="1" x14ac:dyDescent="0.25">
      <c r="A56" s="13">
        <v>37</v>
      </c>
      <c r="B56" s="108" t="s">
        <v>135</v>
      </c>
      <c r="C56" s="181" t="s">
        <v>207</v>
      </c>
      <c r="D56" s="53" t="s">
        <v>136</v>
      </c>
      <c r="E56" s="21" t="s">
        <v>12</v>
      </c>
      <c r="F56" s="89" t="s">
        <v>111</v>
      </c>
      <c r="G56" s="89" t="s">
        <v>111</v>
      </c>
      <c r="H56" s="14" t="s">
        <v>115</v>
      </c>
      <c r="I56" s="104" t="s">
        <v>115</v>
      </c>
      <c r="J56" s="14" t="s">
        <v>115</v>
      </c>
      <c r="K56" s="14" t="s">
        <v>115</v>
      </c>
      <c r="L56" s="21">
        <v>1000</v>
      </c>
      <c r="M56" s="14" t="s">
        <v>115</v>
      </c>
      <c r="N56" s="14" t="s">
        <v>115</v>
      </c>
      <c r="O56" s="14" t="s">
        <v>115</v>
      </c>
      <c r="P56" s="21">
        <f>L56</f>
        <v>1000</v>
      </c>
      <c r="Q56" s="126"/>
      <c r="R56" s="126"/>
      <c r="S56" s="134"/>
      <c r="T56" s="134"/>
      <c r="U56" s="134"/>
      <c r="V56" s="134"/>
      <c r="W56" s="134"/>
      <c r="X56" s="134"/>
      <c r="Y56" s="134"/>
      <c r="Z56" s="134"/>
    </row>
    <row r="57" spans="1:26" s="15" customFormat="1" ht="88.5" customHeight="1" x14ac:dyDescent="0.25">
      <c r="A57" s="13">
        <v>38</v>
      </c>
      <c r="B57" s="200" t="s">
        <v>137</v>
      </c>
      <c r="C57" s="181" t="s">
        <v>207</v>
      </c>
      <c r="D57" s="53" t="s">
        <v>136</v>
      </c>
      <c r="E57" s="21" t="s">
        <v>12</v>
      </c>
      <c r="F57" s="89" t="s">
        <v>111</v>
      </c>
      <c r="G57" s="89" t="s">
        <v>111</v>
      </c>
      <c r="H57" s="14" t="s">
        <v>115</v>
      </c>
      <c r="I57" s="104" t="s">
        <v>115</v>
      </c>
      <c r="J57" s="98">
        <v>140</v>
      </c>
      <c r="K57" s="14" t="s">
        <v>115</v>
      </c>
      <c r="L57" s="14" t="s">
        <v>115</v>
      </c>
      <c r="M57" s="14" t="s">
        <v>115</v>
      </c>
      <c r="N57" s="14" t="s">
        <v>115</v>
      </c>
      <c r="O57" s="104" t="s">
        <v>115</v>
      </c>
      <c r="P57" s="21">
        <f>J57</f>
        <v>140</v>
      </c>
      <c r="Q57" s="126"/>
      <c r="R57" s="126"/>
      <c r="S57" s="134"/>
      <c r="T57" s="134"/>
      <c r="U57" s="134"/>
      <c r="V57" s="134"/>
      <c r="W57" s="134"/>
      <c r="X57" s="134"/>
      <c r="Y57" s="134"/>
      <c r="Z57" s="134"/>
    </row>
    <row r="58" spans="1:26" s="15" customFormat="1" ht="99.75" customHeight="1" x14ac:dyDescent="0.25">
      <c r="A58" s="13">
        <v>39</v>
      </c>
      <c r="B58" s="107" t="s">
        <v>138</v>
      </c>
      <c r="C58" s="181" t="s">
        <v>207</v>
      </c>
      <c r="D58" s="53" t="s">
        <v>139</v>
      </c>
      <c r="E58" s="21" t="s">
        <v>12</v>
      </c>
      <c r="F58" s="89" t="s">
        <v>111</v>
      </c>
      <c r="G58" s="89" t="s">
        <v>111</v>
      </c>
      <c r="H58" s="14" t="s">
        <v>115</v>
      </c>
      <c r="I58" s="104" t="s">
        <v>115</v>
      </c>
      <c r="J58" s="21">
        <v>330</v>
      </c>
      <c r="K58" s="14" t="s">
        <v>115</v>
      </c>
      <c r="L58" s="14" t="s">
        <v>115</v>
      </c>
      <c r="M58" s="14" t="s">
        <v>115</v>
      </c>
      <c r="N58" s="14" t="s">
        <v>115</v>
      </c>
      <c r="O58" s="104" t="s">
        <v>115</v>
      </c>
      <c r="P58" s="21">
        <f>J58</f>
        <v>330</v>
      </c>
      <c r="Q58" s="126"/>
      <c r="R58" s="126"/>
      <c r="S58" s="134"/>
      <c r="T58" s="134"/>
      <c r="U58" s="134"/>
      <c r="V58" s="134"/>
      <c r="W58" s="134"/>
      <c r="X58" s="134"/>
      <c r="Y58" s="134"/>
      <c r="Z58" s="134"/>
    </row>
    <row r="59" spans="1:26" s="15" customFormat="1" ht="96" customHeight="1" x14ac:dyDescent="0.25">
      <c r="A59" s="198">
        <v>40</v>
      </c>
      <c r="B59" s="197" t="s">
        <v>142</v>
      </c>
      <c r="C59" s="197" t="s">
        <v>208</v>
      </c>
      <c r="D59" s="123" t="s">
        <v>143</v>
      </c>
      <c r="E59" s="122" t="s">
        <v>12</v>
      </c>
      <c r="F59" s="122" t="s">
        <v>104</v>
      </c>
      <c r="G59" s="122" t="s">
        <v>104</v>
      </c>
      <c r="H59" s="122" t="s">
        <v>104</v>
      </c>
      <c r="I59" s="122" t="s">
        <v>104</v>
      </c>
      <c r="J59" s="93">
        <v>1</v>
      </c>
      <c r="K59" s="93" t="s">
        <v>111</v>
      </c>
      <c r="L59" s="93" t="s">
        <v>111</v>
      </c>
      <c r="M59" s="93" t="s">
        <v>111</v>
      </c>
      <c r="N59" s="122" t="s">
        <v>111</v>
      </c>
      <c r="O59" s="122" t="s">
        <v>111</v>
      </c>
      <c r="P59" s="21">
        <v>1</v>
      </c>
      <c r="Q59" s="126"/>
      <c r="R59" s="126"/>
      <c r="S59" s="134"/>
      <c r="T59" s="134"/>
      <c r="U59" s="134"/>
      <c r="V59" s="134"/>
      <c r="W59" s="134"/>
      <c r="X59" s="134"/>
      <c r="Y59" s="134"/>
      <c r="Z59" s="134"/>
    </row>
    <row r="60" spans="1:26" s="15" customFormat="1" ht="99.75" customHeight="1" x14ac:dyDescent="0.25">
      <c r="A60" s="13">
        <v>41</v>
      </c>
      <c r="B60" s="200" t="s">
        <v>144</v>
      </c>
      <c r="C60" s="196" t="s">
        <v>207</v>
      </c>
      <c r="D60" s="9" t="s">
        <v>140</v>
      </c>
      <c r="E60" s="196" t="s">
        <v>12</v>
      </c>
      <c r="F60" s="89" t="s">
        <v>111</v>
      </c>
      <c r="G60" s="89" t="s">
        <v>111</v>
      </c>
      <c r="H60" s="14" t="s">
        <v>115</v>
      </c>
      <c r="I60" s="14" t="s">
        <v>115</v>
      </c>
      <c r="J60" s="89">
        <v>1</v>
      </c>
      <c r="K60" s="89">
        <v>0</v>
      </c>
      <c r="L60" s="196">
        <v>12</v>
      </c>
      <c r="M60" s="89">
        <v>0</v>
      </c>
      <c r="N60" s="196">
        <v>22</v>
      </c>
      <c r="O60" s="104">
        <v>0</v>
      </c>
      <c r="P60" s="196">
        <v>35</v>
      </c>
      <c r="Q60" s="126"/>
      <c r="R60" s="126"/>
      <c r="S60" s="134"/>
      <c r="T60" s="134"/>
      <c r="U60" s="134"/>
      <c r="V60" s="134"/>
      <c r="W60" s="134"/>
      <c r="X60" s="134"/>
      <c r="Y60" s="134"/>
      <c r="Z60" s="134"/>
    </row>
    <row r="61" spans="1:26" s="192" customFormat="1" ht="99.75" customHeight="1" x14ac:dyDescent="0.25">
      <c r="A61" s="13">
        <v>42</v>
      </c>
      <c r="B61" s="200" t="s">
        <v>203</v>
      </c>
      <c r="C61" s="196" t="s">
        <v>207</v>
      </c>
      <c r="D61" s="9" t="s">
        <v>202</v>
      </c>
      <c r="E61" s="196" t="s">
        <v>12</v>
      </c>
      <c r="F61" s="89" t="s">
        <v>111</v>
      </c>
      <c r="G61" s="89" t="s">
        <v>111</v>
      </c>
      <c r="H61" s="14">
        <v>0</v>
      </c>
      <c r="I61" s="14">
        <v>0</v>
      </c>
      <c r="J61" s="89">
        <v>0</v>
      </c>
      <c r="K61" s="89">
        <v>0</v>
      </c>
      <c r="L61" s="196">
        <v>1000</v>
      </c>
      <c r="M61" s="89">
        <v>0</v>
      </c>
      <c r="N61" s="196">
        <v>0</v>
      </c>
      <c r="O61" s="14">
        <v>0</v>
      </c>
      <c r="P61" s="196">
        <v>1000</v>
      </c>
      <c r="Q61" s="190"/>
      <c r="R61" s="190"/>
      <c r="S61" s="191"/>
      <c r="T61" s="191"/>
      <c r="U61" s="191"/>
      <c r="V61" s="191"/>
      <c r="W61" s="191"/>
      <c r="X61" s="191"/>
      <c r="Y61" s="191"/>
      <c r="Z61" s="191"/>
    </row>
    <row r="62" spans="1:26" x14ac:dyDescent="0.25">
      <c r="A62" s="8">
        <v>43</v>
      </c>
      <c r="B62" s="216" t="s">
        <v>21</v>
      </c>
      <c r="C62" s="217"/>
      <c r="D62" s="217"/>
      <c r="E62" s="217"/>
      <c r="F62" s="217"/>
      <c r="G62" s="217"/>
      <c r="H62" s="217"/>
      <c r="I62" s="217"/>
      <c r="J62" s="217"/>
      <c r="K62" s="217"/>
      <c r="L62" s="217"/>
      <c r="M62" s="217"/>
      <c r="N62" s="217"/>
      <c r="O62" s="217"/>
      <c r="P62" s="218"/>
      <c r="Q62" s="126"/>
      <c r="R62" s="126"/>
      <c r="S62" s="160"/>
      <c r="T62" s="160"/>
      <c r="U62" s="160"/>
      <c r="V62" s="160"/>
      <c r="W62" s="160"/>
      <c r="X62" s="160"/>
      <c r="Y62" s="160"/>
      <c r="Z62" s="121"/>
    </row>
    <row r="63" spans="1:26" ht="84.6" customHeight="1" x14ac:dyDescent="0.25">
      <c r="A63" s="8">
        <v>44</v>
      </c>
      <c r="B63" s="57" t="s">
        <v>186</v>
      </c>
      <c r="C63" s="8" t="s">
        <v>15</v>
      </c>
      <c r="D63" s="19" t="s">
        <v>48</v>
      </c>
      <c r="E63" s="58" t="s">
        <v>8</v>
      </c>
      <c r="F63" s="59" t="s">
        <v>111</v>
      </c>
      <c r="G63" s="21" t="s">
        <v>111</v>
      </c>
      <c r="H63" s="12">
        <v>90</v>
      </c>
      <c r="I63" s="7">
        <v>87.2</v>
      </c>
      <c r="J63" s="58">
        <v>90.8</v>
      </c>
      <c r="K63" s="58">
        <v>88.4</v>
      </c>
      <c r="L63" s="20">
        <v>91</v>
      </c>
      <c r="M63" s="21">
        <v>88.6</v>
      </c>
      <c r="N63" s="21">
        <v>92</v>
      </c>
      <c r="O63" s="21">
        <v>89.1</v>
      </c>
      <c r="P63" s="16">
        <v>92</v>
      </c>
      <c r="Q63" s="126"/>
      <c r="R63" s="126"/>
      <c r="S63" s="127"/>
      <c r="T63" s="127"/>
      <c r="U63" s="127"/>
      <c r="V63" s="127"/>
      <c r="W63" s="127"/>
      <c r="X63" s="127"/>
      <c r="Y63" s="127"/>
      <c r="Z63" s="127"/>
    </row>
    <row r="64" spans="1:26" ht="81" customHeight="1" x14ac:dyDescent="0.25">
      <c r="A64" s="8">
        <v>45</v>
      </c>
      <c r="B64" s="19" t="s">
        <v>49</v>
      </c>
      <c r="C64" s="8" t="s">
        <v>15</v>
      </c>
      <c r="D64" s="19" t="s">
        <v>97</v>
      </c>
      <c r="E64" s="58" t="s">
        <v>8</v>
      </c>
      <c r="F64" s="85" t="s">
        <v>111</v>
      </c>
      <c r="G64" s="21" t="s">
        <v>111</v>
      </c>
      <c r="H64" s="177">
        <v>0.09</v>
      </c>
      <c r="I64" s="29">
        <v>0.09</v>
      </c>
      <c r="J64" s="177">
        <v>0.09</v>
      </c>
      <c r="K64" s="177">
        <v>0.09</v>
      </c>
      <c r="L64" s="177">
        <v>0.09</v>
      </c>
      <c r="M64" s="177">
        <v>0.09</v>
      </c>
      <c r="N64" s="177">
        <v>0.09</v>
      </c>
      <c r="O64" s="177">
        <v>0.09</v>
      </c>
      <c r="P64" s="177">
        <v>0.09</v>
      </c>
      <c r="Q64" s="126"/>
      <c r="R64" s="126"/>
      <c r="S64" s="134"/>
      <c r="T64" s="134"/>
      <c r="U64" s="134"/>
      <c r="V64" s="134"/>
      <c r="W64" s="134"/>
      <c r="X64" s="134"/>
      <c r="Y64" s="134"/>
      <c r="Z64" s="134"/>
    </row>
    <row r="65" spans="1:26" ht="69" customHeight="1" x14ac:dyDescent="0.25">
      <c r="A65" s="222">
        <v>16</v>
      </c>
      <c r="B65" s="236" t="s">
        <v>50</v>
      </c>
      <c r="C65" s="23" t="s">
        <v>16</v>
      </c>
      <c r="D65" s="19" t="s">
        <v>96</v>
      </c>
      <c r="E65" s="58" t="s">
        <v>8</v>
      </c>
      <c r="F65" s="85" t="s">
        <v>111</v>
      </c>
      <c r="G65" s="21" t="s">
        <v>111</v>
      </c>
      <c r="H65" s="58">
        <v>0.04</v>
      </c>
      <c r="I65" s="7">
        <v>0.04</v>
      </c>
      <c r="J65" s="58">
        <v>0.04</v>
      </c>
      <c r="K65" s="58">
        <v>0.04</v>
      </c>
      <c r="L65" s="21">
        <v>0.04</v>
      </c>
      <c r="M65" s="21">
        <v>0.04</v>
      </c>
      <c r="N65" s="21">
        <v>0.04</v>
      </c>
      <c r="O65" s="21">
        <v>0.04</v>
      </c>
      <c r="P65" s="21">
        <v>0.04</v>
      </c>
      <c r="Q65" s="126"/>
      <c r="R65" s="126"/>
      <c r="S65" s="134"/>
      <c r="T65" s="134"/>
      <c r="U65" s="134"/>
      <c r="V65" s="134"/>
      <c r="W65" s="134"/>
      <c r="X65" s="134"/>
      <c r="Y65" s="134"/>
      <c r="Z65" s="134"/>
    </row>
    <row r="66" spans="1:26" ht="79.95" customHeight="1" x14ac:dyDescent="0.25">
      <c r="A66" s="235"/>
      <c r="B66" s="237"/>
      <c r="C66" s="23" t="s">
        <v>16</v>
      </c>
      <c r="D66" s="22" t="s">
        <v>51</v>
      </c>
      <c r="E66" s="58" t="s">
        <v>8</v>
      </c>
      <c r="F66" s="85" t="s">
        <v>111</v>
      </c>
      <c r="G66" s="21" t="s">
        <v>111</v>
      </c>
      <c r="H66" s="58">
        <v>48.7</v>
      </c>
      <c r="I66" s="35">
        <v>24.5</v>
      </c>
      <c r="J66" s="58">
        <v>49.1</v>
      </c>
      <c r="K66" s="35">
        <v>25</v>
      </c>
      <c r="L66" s="10">
        <v>49.8</v>
      </c>
      <c r="M66" s="10">
        <v>26.3</v>
      </c>
      <c r="N66" s="10">
        <v>50.3</v>
      </c>
      <c r="O66" s="10">
        <v>27.8</v>
      </c>
      <c r="P66" s="174">
        <v>50.3</v>
      </c>
      <c r="Q66" s="126"/>
      <c r="R66" s="126"/>
      <c r="S66" s="134"/>
      <c r="T66" s="134"/>
      <c r="U66" s="134"/>
      <c r="V66" s="134"/>
      <c r="W66" s="134"/>
      <c r="X66" s="134"/>
      <c r="Y66" s="134"/>
      <c r="Z66" s="134"/>
    </row>
    <row r="67" spans="1:26" ht="57.6" customHeight="1" x14ac:dyDescent="0.25">
      <c r="A67" s="8">
        <v>47</v>
      </c>
      <c r="B67" s="57" t="s">
        <v>82</v>
      </c>
      <c r="C67" s="13" t="s">
        <v>15</v>
      </c>
      <c r="D67" s="55" t="s">
        <v>95</v>
      </c>
      <c r="E67" s="59" t="s">
        <v>8</v>
      </c>
      <c r="F67" s="85" t="s">
        <v>111</v>
      </c>
      <c r="G67" s="21" t="s">
        <v>111</v>
      </c>
      <c r="H67" s="16">
        <v>90</v>
      </c>
      <c r="I67" s="29">
        <v>87.2</v>
      </c>
      <c r="J67" s="59">
        <v>90.8</v>
      </c>
      <c r="K67" s="59">
        <v>88.4</v>
      </c>
      <c r="L67" s="20">
        <v>91</v>
      </c>
      <c r="M67" s="21">
        <v>88.6</v>
      </c>
      <c r="N67" s="21">
        <v>92</v>
      </c>
      <c r="O67" s="21">
        <v>89.1</v>
      </c>
      <c r="P67" s="16">
        <v>92</v>
      </c>
      <c r="Q67" s="126"/>
      <c r="R67" s="126"/>
      <c r="S67" s="127"/>
      <c r="T67" s="127"/>
      <c r="U67" s="127"/>
      <c r="V67" s="127"/>
      <c r="W67" s="127"/>
      <c r="X67" s="127"/>
      <c r="Y67" s="127"/>
      <c r="Z67" s="127"/>
    </row>
    <row r="68" spans="1:26" ht="95.25" customHeight="1" x14ac:dyDescent="0.25">
      <c r="A68" s="60">
        <v>48</v>
      </c>
      <c r="B68" s="64" t="s">
        <v>52</v>
      </c>
      <c r="C68" s="36" t="s">
        <v>16</v>
      </c>
      <c r="D68" s="61" t="s">
        <v>53</v>
      </c>
      <c r="E68" s="56" t="s">
        <v>8</v>
      </c>
      <c r="F68" s="85" t="s">
        <v>111</v>
      </c>
      <c r="G68" s="21" t="s">
        <v>111</v>
      </c>
      <c r="H68" s="56">
        <v>58.3</v>
      </c>
      <c r="I68" s="37">
        <v>31.6</v>
      </c>
      <c r="J68" s="56">
        <v>59.1</v>
      </c>
      <c r="K68" s="56">
        <v>31.9</v>
      </c>
      <c r="L68" s="54">
        <v>60.3</v>
      </c>
      <c r="M68" s="54">
        <v>34.5</v>
      </c>
      <c r="N68" s="54">
        <v>61.5</v>
      </c>
      <c r="O68" s="54">
        <v>36.700000000000003</v>
      </c>
      <c r="P68" s="176">
        <v>61.5</v>
      </c>
      <c r="Q68" s="126"/>
      <c r="R68" s="126"/>
      <c r="S68" s="134"/>
      <c r="T68" s="134"/>
      <c r="U68" s="134"/>
      <c r="V68" s="134"/>
      <c r="W68" s="134"/>
      <c r="X68" s="134"/>
      <c r="Y68" s="134"/>
      <c r="Z68" s="134"/>
    </row>
    <row r="69" spans="1:26" ht="85.5" customHeight="1" x14ac:dyDescent="0.25">
      <c r="A69" s="222">
        <v>49</v>
      </c>
      <c r="B69" s="233" t="s">
        <v>54</v>
      </c>
      <c r="C69" s="222" t="s">
        <v>15</v>
      </c>
      <c r="D69" s="19" t="s">
        <v>55</v>
      </c>
      <c r="E69" s="58" t="s">
        <v>8</v>
      </c>
      <c r="F69" s="85" t="s">
        <v>111</v>
      </c>
      <c r="G69" s="21" t="s">
        <v>111</v>
      </c>
      <c r="H69" s="12">
        <v>80</v>
      </c>
      <c r="I69" s="12">
        <v>80</v>
      </c>
      <c r="J69" s="12">
        <v>81</v>
      </c>
      <c r="K69" s="12">
        <v>81</v>
      </c>
      <c r="L69" s="20">
        <v>81.7</v>
      </c>
      <c r="M69" s="20">
        <v>81.7</v>
      </c>
      <c r="N69" s="20">
        <v>82.6</v>
      </c>
      <c r="O69" s="20">
        <v>82.6</v>
      </c>
      <c r="P69" s="16">
        <v>82.6</v>
      </c>
      <c r="Q69" s="126"/>
      <c r="R69" s="126"/>
      <c r="S69" s="127"/>
      <c r="T69" s="127"/>
      <c r="U69" s="127"/>
      <c r="V69" s="127"/>
      <c r="W69" s="127"/>
      <c r="X69" s="127"/>
      <c r="Y69" s="127"/>
      <c r="Z69" s="127"/>
    </row>
    <row r="70" spans="1:26" ht="62.25" customHeight="1" x14ac:dyDescent="0.25">
      <c r="A70" s="223"/>
      <c r="B70" s="234"/>
      <c r="C70" s="223"/>
      <c r="D70" s="19" t="s">
        <v>56</v>
      </c>
      <c r="E70" s="58" t="s">
        <v>8</v>
      </c>
      <c r="F70" s="85" t="s">
        <v>111</v>
      </c>
      <c r="G70" s="21" t="s">
        <v>111</v>
      </c>
      <c r="H70" s="12">
        <v>100</v>
      </c>
      <c r="I70" s="12">
        <v>100</v>
      </c>
      <c r="J70" s="12">
        <v>100</v>
      </c>
      <c r="K70" s="12">
        <v>100</v>
      </c>
      <c r="L70" s="20">
        <v>100</v>
      </c>
      <c r="M70" s="20">
        <v>100</v>
      </c>
      <c r="N70" s="20">
        <v>100</v>
      </c>
      <c r="O70" s="20">
        <v>100</v>
      </c>
      <c r="P70" s="20">
        <v>100</v>
      </c>
      <c r="Q70" s="126"/>
      <c r="R70" s="126"/>
      <c r="S70" s="127"/>
      <c r="T70" s="127"/>
      <c r="U70" s="127"/>
      <c r="V70" s="127"/>
      <c r="W70" s="127"/>
      <c r="X70" s="127"/>
      <c r="Y70" s="127"/>
      <c r="Z70" s="127"/>
    </row>
    <row r="71" spans="1:26" ht="79.95" customHeight="1" x14ac:dyDescent="0.25">
      <c r="A71" s="13">
        <v>50</v>
      </c>
      <c r="B71" s="57" t="s">
        <v>187</v>
      </c>
      <c r="C71" s="8" t="s">
        <v>15</v>
      </c>
      <c r="D71" s="19" t="s">
        <v>57</v>
      </c>
      <c r="E71" s="58" t="s">
        <v>12</v>
      </c>
      <c r="F71" s="85" t="s">
        <v>111</v>
      </c>
      <c r="G71" s="21" t="s">
        <v>111</v>
      </c>
      <c r="H71" s="58">
        <v>60</v>
      </c>
      <c r="I71" s="7">
        <v>60</v>
      </c>
      <c r="J71" s="182">
        <v>60</v>
      </c>
      <c r="K71" s="182">
        <v>59</v>
      </c>
      <c r="L71" s="182">
        <v>60</v>
      </c>
      <c r="M71" s="182">
        <v>60</v>
      </c>
      <c r="N71" s="182">
        <v>60</v>
      </c>
      <c r="O71" s="182">
        <v>60</v>
      </c>
      <c r="P71" s="182">
        <v>60</v>
      </c>
      <c r="Q71" s="126"/>
      <c r="R71" s="126"/>
      <c r="S71" s="134"/>
      <c r="T71" s="134"/>
      <c r="U71" s="134"/>
      <c r="V71" s="134"/>
      <c r="W71" s="134"/>
      <c r="X71" s="134"/>
      <c r="Y71" s="134"/>
      <c r="Z71" s="134"/>
    </row>
    <row r="72" spans="1:26" ht="107.25" customHeight="1" x14ac:dyDescent="0.25">
      <c r="A72" s="231">
        <v>51</v>
      </c>
      <c r="B72" s="214" t="s">
        <v>124</v>
      </c>
      <c r="C72" s="68" t="s">
        <v>15</v>
      </c>
      <c r="D72" s="9" t="s">
        <v>103</v>
      </c>
      <c r="E72" s="14" t="s">
        <v>8</v>
      </c>
      <c r="F72" s="85" t="s">
        <v>111</v>
      </c>
      <c r="G72" s="21" t="s">
        <v>111</v>
      </c>
      <c r="H72" s="16">
        <v>100</v>
      </c>
      <c r="I72" s="16">
        <v>100</v>
      </c>
      <c r="J72" s="16">
        <v>100</v>
      </c>
      <c r="K72" s="16">
        <v>100</v>
      </c>
      <c r="L72" s="16">
        <v>100</v>
      </c>
      <c r="M72" s="16">
        <v>100</v>
      </c>
      <c r="N72" s="16">
        <v>100</v>
      </c>
      <c r="O72" s="16">
        <v>100</v>
      </c>
      <c r="P72" s="16">
        <v>100</v>
      </c>
      <c r="Q72" s="126"/>
      <c r="R72" s="126"/>
      <c r="S72" s="129"/>
      <c r="T72" s="129"/>
      <c r="U72" s="129"/>
      <c r="V72" s="129"/>
      <c r="W72" s="129"/>
      <c r="X72" s="129"/>
      <c r="Y72" s="129"/>
      <c r="Z72" s="129"/>
    </row>
    <row r="73" spans="1:26" ht="60.6" customHeight="1" x14ac:dyDescent="0.25">
      <c r="A73" s="232"/>
      <c r="B73" s="215"/>
      <c r="C73" s="68" t="s">
        <v>15</v>
      </c>
      <c r="D73" s="9" t="s">
        <v>125</v>
      </c>
      <c r="E73" s="69" t="s">
        <v>8</v>
      </c>
      <c r="F73" s="85" t="s">
        <v>111</v>
      </c>
      <c r="G73" s="21" t="s">
        <v>111</v>
      </c>
      <c r="H73" s="16">
        <v>100</v>
      </c>
      <c r="I73" s="16">
        <v>100</v>
      </c>
      <c r="J73" s="16">
        <v>100</v>
      </c>
      <c r="K73" s="16">
        <v>100</v>
      </c>
      <c r="L73" s="16">
        <v>100</v>
      </c>
      <c r="M73" s="16">
        <v>100</v>
      </c>
      <c r="N73" s="16">
        <v>100</v>
      </c>
      <c r="O73" s="16">
        <v>100</v>
      </c>
      <c r="P73" s="16">
        <v>100</v>
      </c>
      <c r="Q73" s="126"/>
      <c r="R73" s="126"/>
      <c r="S73" s="129"/>
      <c r="T73" s="129"/>
      <c r="U73" s="129"/>
      <c r="V73" s="129"/>
      <c r="W73" s="129"/>
      <c r="X73" s="129"/>
      <c r="Y73" s="129"/>
      <c r="Z73" s="129"/>
    </row>
    <row r="74" spans="1:26" ht="120.6" customHeight="1" x14ac:dyDescent="0.25">
      <c r="A74" s="13">
        <v>52</v>
      </c>
      <c r="B74" s="9" t="s">
        <v>99</v>
      </c>
      <c r="C74" s="13" t="s">
        <v>15</v>
      </c>
      <c r="D74" s="9" t="s">
        <v>100</v>
      </c>
      <c r="E74" s="69" t="s">
        <v>8</v>
      </c>
      <c r="F74" s="85" t="s">
        <v>111</v>
      </c>
      <c r="G74" s="21" t="s">
        <v>111</v>
      </c>
      <c r="H74" s="16">
        <v>100</v>
      </c>
      <c r="I74" s="16">
        <v>100</v>
      </c>
      <c r="J74" s="16">
        <v>100</v>
      </c>
      <c r="K74" s="16">
        <v>100</v>
      </c>
      <c r="L74" s="16">
        <v>100</v>
      </c>
      <c r="M74" s="16">
        <v>100</v>
      </c>
      <c r="N74" s="16">
        <v>100</v>
      </c>
      <c r="O74" s="16">
        <v>100</v>
      </c>
      <c r="P74" s="16">
        <v>100</v>
      </c>
      <c r="Q74" s="126"/>
      <c r="R74" s="126"/>
      <c r="S74" s="129"/>
      <c r="T74" s="129"/>
      <c r="U74" s="129"/>
      <c r="V74" s="129"/>
      <c r="W74" s="129"/>
      <c r="X74" s="129"/>
      <c r="Y74" s="129"/>
      <c r="Z74" s="129"/>
    </row>
    <row r="75" spans="1:26" ht="91.95" customHeight="1" x14ac:dyDescent="0.25">
      <c r="A75" s="13">
        <v>53</v>
      </c>
      <c r="B75" s="9" t="s">
        <v>101</v>
      </c>
      <c r="C75" s="13" t="s">
        <v>15</v>
      </c>
      <c r="D75" s="9" t="s">
        <v>107</v>
      </c>
      <c r="E75" s="182" t="s">
        <v>8</v>
      </c>
      <c r="F75" s="182" t="s">
        <v>111</v>
      </c>
      <c r="G75" s="182" t="s">
        <v>111</v>
      </c>
      <c r="H75" s="16">
        <v>100</v>
      </c>
      <c r="I75" s="16">
        <v>100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100</v>
      </c>
      <c r="Q75" s="126"/>
      <c r="R75" s="126"/>
      <c r="S75" s="129"/>
      <c r="T75" s="129"/>
      <c r="U75" s="129"/>
      <c r="V75" s="129"/>
      <c r="W75" s="129"/>
      <c r="X75" s="129"/>
      <c r="Y75" s="129"/>
      <c r="Z75" s="129"/>
    </row>
    <row r="76" spans="1:26" ht="119.4" customHeight="1" x14ac:dyDescent="0.25">
      <c r="A76" s="13">
        <v>54</v>
      </c>
      <c r="B76" s="9" t="s">
        <v>102</v>
      </c>
      <c r="C76" s="13" t="s">
        <v>15</v>
      </c>
      <c r="D76" s="9" t="s">
        <v>126</v>
      </c>
      <c r="E76" s="72" t="s">
        <v>8</v>
      </c>
      <c r="F76" s="85" t="s">
        <v>111</v>
      </c>
      <c r="G76" s="21" t="s">
        <v>111</v>
      </c>
      <c r="H76" s="16">
        <v>100</v>
      </c>
      <c r="I76" s="16" t="s">
        <v>104</v>
      </c>
      <c r="J76" s="16">
        <v>100</v>
      </c>
      <c r="K76" s="16" t="s">
        <v>104</v>
      </c>
      <c r="L76" s="16">
        <v>100</v>
      </c>
      <c r="M76" s="16" t="s">
        <v>104</v>
      </c>
      <c r="N76" s="16">
        <v>100</v>
      </c>
      <c r="O76" s="16"/>
      <c r="P76" s="16">
        <v>100</v>
      </c>
      <c r="Q76" s="126"/>
      <c r="R76" s="126"/>
      <c r="S76" s="129"/>
      <c r="T76" s="129"/>
      <c r="U76" s="129"/>
      <c r="V76" s="129"/>
      <c r="W76" s="129"/>
      <c r="X76" s="129"/>
      <c r="Y76" s="129"/>
      <c r="Z76" s="129"/>
    </row>
    <row r="77" spans="1:26" ht="96" customHeight="1" x14ac:dyDescent="0.25">
      <c r="A77" s="13">
        <v>55</v>
      </c>
      <c r="B77" s="9" t="s">
        <v>188</v>
      </c>
      <c r="C77" s="13" t="s">
        <v>15</v>
      </c>
      <c r="D77" s="9" t="s">
        <v>120</v>
      </c>
      <c r="E77" s="72" t="s">
        <v>8</v>
      </c>
      <c r="F77" s="85" t="s">
        <v>111</v>
      </c>
      <c r="G77" s="21" t="s">
        <v>111</v>
      </c>
      <c r="H77" s="16">
        <v>100</v>
      </c>
      <c r="I77" s="16" t="s">
        <v>104</v>
      </c>
      <c r="J77" s="16">
        <v>100</v>
      </c>
      <c r="K77" s="16" t="s">
        <v>104</v>
      </c>
      <c r="L77" s="16">
        <v>100</v>
      </c>
      <c r="M77" s="16" t="s">
        <v>104</v>
      </c>
      <c r="N77" s="16">
        <v>100</v>
      </c>
      <c r="O77" s="111"/>
      <c r="P77" s="16">
        <v>100</v>
      </c>
      <c r="Q77" s="126"/>
      <c r="R77" s="126"/>
      <c r="S77" s="129"/>
      <c r="T77" s="129"/>
      <c r="U77" s="129"/>
      <c r="V77" s="129"/>
      <c r="W77" s="129"/>
      <c r="X77" s="129"/>
      <c r="Y77" s="129"/>
      <c r="Z77" s="129"/>
    </row>
    <row r="78" spans="1:26" s="15" customFormat="1" ht="75" customHeight="1" x14ac:dyDescent="0.25">
      <c r="A78" s="75">
        <v>56</v>
      </c>
      <c r="B78" s="9" t="s">
        <v>204</v>
      </c>
      <c r="C78" s="13" t="s">
        <v>15</v>
      </c>
      <c r="D78" s="9" t="s">
        <v>205</v>
      </c>
      <c r="E78" s="14" t="s">
        <v>8</v>
      </c>
      <c r="F78" s="193" t="s">
        <v>111</v>
      </c>
      <c r="G78" s="21" t="s">
        <v>111</v>
      </c>
      <c r="H78" s="16">
        <v>100</v>
      </c>
      <c r="I78" s="16" t="s">
        <v>104</v>
      </c>
      <c r="J78" s="16">
        <v>100</v>
      </c>
      <c r="K78" s="16" t="s">
        <v>104</v>
      </c>
      <c r="L78" s="16">
        <v>100</v>
      </c>
      <c r="M78" s="16" t="s">
        <v>104</v>
      </c>
      <c r="N78" s="16">
        <v>100</v>
      </c>
      <c r="O78" s="16"/>
      <c r="P78" s="16">
        <v>100</v>
      </c>
      <c r="Q78" s="126"/>
      <c r="R78" s="126"/>
      <c r="S78" s="141"/>
      <c r="T78" s="141"/>
      <c r="U78" s="141"/>
      <c r="V78" s="141"/>
      <c r="W78" s="141"/>
      <c r="X78" s="141"/>
      <c r="Y78" s="141"/>
      <c r="Z78" s="141"/>
    </row>
    <row r="79" spans="1:26" x14ac:dyDescent="0.25">
      <c r="A79" s="8">
        <v>57</v>
      </c>
      <c r="B79" s="216" t="s">
        <v>85</v>
      </c>
      <c r="C79" s="217"/>
      <c r="D79" s="217"/>
      <c r="E79" s="217"/>
      <c r="F79" s="217"/>
      <c r="G79" s="217"/>
      <c r="H79" s="217"/>
      <c r="I79" s="217"/>
      <c r="J79" s="217"/>
      <c r="K79" s="217"/>
      <c r="L79" s="217"/>
      <c r="M79" s="217"/>
      <c r="N79" s="217"/>
      <c r="O79" s="217"/>
      <c r="P79" s="218"/>
      <c r="Q79" s="126"/>
      <c r="R79" s="126"/>
      <c r="S79" s="160"/>
      <c r="T79" s="160"/>
      <c r="U79" s="160"/>
      <c r="V79" s="160"/>
      <c r="W79" s="160"/>
      <c r="X79" s="160"/>
      <c r="Y79" s="160"/>
      <c r="Z79" s="121"/>
    </row>
    <row r="80" spans="1:26" ht="111.6" customHeight="1" x14ac:dyDescent="0.25">
      <c r="A80" s="8">
        <v>58</v>
      </c>
      <c r="B80" s="9" t="s">
        <v>189</v>
      </c>
      <c r="C80" s="13" t="s">
        <v>18</v>
      </c>
      <c r="D80" s="71" t="s">
        <v>58</v>
      </c>
      <c r="E80" s="14" t="s">
        <v>11</v>
      </c>
      <c r="F80" s="83" t="s">
        <v>111</v>
      </c>
      <c r="G80" s="83" t="s">
        <v>111</v>
      </c>
      <c r="H80" s="84">
        <f>H82+H88+H90+H91+H92</f>
        <v>27519</v>
      </c>
      <c r="I80" s="84">
        <f>I82+I88+I90+I91+I92</f>
        <v>20794</v>
      </c>
      <c r="J80" s="84">
        <f>J82+J88+J90+J91+J92</f>
        <v>28572</v>
      </c>
      <c r="K80" s="84">
        <f>K82+K88+K90+K91+K92</f>
        <v>21875</v>
      </c>
      <c r="L80" s="21">
        <v>28572</v>
      </c>
      <c r="M80" s="21">
        <v>21875</v>
      </c>
      <c r="N80" s="21">
        <v>28572</v>
      </c>
      <c r="O80" s="21">
        <v>21875</v>
      </c>
      <c r="P80" s="84">
        <f>H80+J80+L80+N80</f>
        <v>113235</v>
      </c>
      <c r="Q80" s="126"/>
      <c r="R80" s="126"/>
      <c r="S80" s="140"/>
      <c r="T80" s="140"/>
      <c r="U80" s="140"/>
      <c r="V80" s="140"/>
      <c r="W80" s="140"/>
      <c r="X80" s="140"/>
      <c r="Y80" s="140"/>
      <c r="Z80" s="140"/>
    </row>
    <row r="81" spans="1:27" ht="59.4" customHeight="1" x14ac:dyDescent="0.25">
      <c r="A81" s="8">
        <v>59</v>
      </c>
      <c r="B81" s="9" t="s">
        <v>94</v>
      </c>
      <c r="C81" s="13" t="s">
        <v>112</v>
      </c>
      <c r="D81" s="55" t="s">
        <v>59</v>
      </c>
      <c r="E81" s="14" t="s">
        <v>8</v>
      </c>
      <c r="F81" s="16" t="s">
        <v>111</v>
      </c>
      <c r="G81" s="16" t="s">
        <v>111</v>
      </c>
      <c r="H81" s="16">
        <v>100</v>
      </c>
      <c r="I81" s="17">
        <v>95.47</v>
      </c>
      <c r="J81" s="16">
        <v>100</v>
      </c>
      <c r="K81" s="17">
        <v>97.39</v>
      </c>
      <c r="L81" s="16">
        <v>100</v>
      </c>
      <c r="M81" s="17">
        <v>97.39</v>
      </c>
      <c r="N81" s="16">
        <v>100</v>
      </c>
      <c r="O81" s="17">
        <v>97.39</v>
      </c>
      <c r="P81" s="16">
        <v>100</v>
      </c>
      <c r="Q81" s="126"/>
      <c r="R81" s="126"/>
      <c r="S81" s="129"/>
      <c r="T81" s="129"/>
      <c r="U81" s="129"/>
      <c r="V81" s="129"/>
      <c r="W81" s="129"/>
      <c r="X81" s="129"/>
      <c r="Y81" s="129"/>
      <c r="Z81" s="129"/>
      <c r="AA81" s="15"/>
    </row>
    <row r="82" spans="1:27" ht="61.2" customHeight="1" x14ac:dyDescent="0.25">
      <c r="A82" s="8">
        <v>60</v>
      </c>
      <c r="B82" s="51" t="s">
        <v>87</v>
      </c>
      <c r="C82" s="13" t="s">
        <v>15</v>
      </c>
      <c r="D82" s="9" t="s">
        <v>60</v>
      </c>
      <c r="E82" s="74" t="s">
        <v>11</v>
      </c>
      <c r="F82" s="83" t="s">
        <v>111</v>
      </c>
      <c r="G82" s="83" t="s">
        <v>111</v>
      </c>
      <c r="H82" s="98">
        <v>2869</v>
      </c>
      <c r="I82" s="98">
        <v>2739</v>
      </c>
      <c r="J82" s="84">
        <v>3922</v>
      </c>
      <c r="K82" s="84">
        <v>3820</v>
      </c>
      <c r="L82" s="84">
        <v>3922</v>
      </c>
      <c r="M82" s="84">
        <v>3820</v>
      </c>
      <c r="N82" s="84">
        <v>3922</v>
      </c>
      <c r="O82" s="84">
        <v>3820</v>
      </c>
      <c r="P82" s="84">
        <f>H82+J82+L82+N82</f>
        <v>14635</v>
      </c>
      <c r="Q82" s="126"/>
      <c r="R82" s="126"/>
      <c r="S82" s="140"/>
      <c r="T82" s="140"/>
      <c r="U82" s="140"/>
      <c r="V82" s="140"/>
      <c r="W82" s="140"/>
      <c r="X82" s="140"/>
      <c r="Y82" s="140"/>
      <c r="Z82" s="140"/>
      <c r="AA82" s="15"/>
    </row>
    <row r="83" spans="1:27" ht="56.4" customHeight="1" x14ac:dyDescent="0.25">
      <c r="A83" s="8">
        <v>61</v>
      </c>
      <c r="B83" s="9" t="s">
        <v>61</v>
      </c>
      <c r="C83" s="13" t="s">
        <v>15</v>
      </c>
      <c r="D83" s="9" t="s">
        <v>62</v>
      </c>
      <c r="E83" s="74" t="s">
        <v>8</v>
      </c>
      <c r="F83" s="16" t="s">
        <v>111</v>
      </c>
      <c r="G83" s="16" t="s">
        <v>111</v>
      </c>
      <c r="H83" s="16">
        <v>100</v>
      </c>
      <c r="I83" s="17">
        <v>95.47</v>
      </c>
      <c r="J83" s="16">
        <v>100</v>
      </c>
      <c r="K83" s="17">
        <v>97.39</v>
      </c>
      <c r="L83" s="16">
        <v>100</v>
      </c>
      <c r="M83" s="17">
        <v>97.39</v>
      </c>
      <c r="N83" s="16">
        <v>100</v>
      </c>
      <c r="O83" s="17">
        <v>97.39</v>
      </c>
      <c r="P83" s="16">
        <v>100</v>
      </c>
      <c r="Q83" s="126"/>
      <c r="R83" s="126"/>
      <c r="S83" s="129"/>
      <c r="T83" s="129"/>
      <c r="U83" s="129"/>
      <c r="V83" s="129"/>
      <c r="W83" s="129"/>
      <c r="X83" s="129"/>
      <c r="Y83" s="129"/>
      <c r="Z83" s="129"/>
      <c r="AA83" s="15"/>
    </row>
    <row r="84" spans="1:27" ht="79.95" customHeight="1" x14ac:dyDescent="0.25">
      <c r="A84" s="8">
        <v>62</v>
      </c>
      <c r="B84" s="9" t="s">
        <v>63</v>
      </c>
      <c r="C84" s="13" t="s">
        <v>15</v>
      </c>
      <c r="D84" s="9" t="s">
        <v>64</v>
      </c>
      <c r="E84" s="74" t="s">
        <v>8</v>
      </c>
      <c r="F84" s="16" t="s">
        <v>111</v>
      </c>
      <c r="G84" s="16" t="s">
        <v>111</v>
      </c>
      <c r="H84" s="16">
        <v>100</v>
      </c>
      <c r="I84" s="17">
        <v>95.47</v>
      </c>
      <c r="J84" s="16">
        <v>100</v>
      </c>
      <c r="K84" s="17">
        <v>97.39</v>
      </c>
      <c r="L84" s="16">
        <v>100</v>
      </c>
      <c r="M84" s="17">
        <v>97.39</v>
      </c>
      <c r="N84" s="16">
        <v>100</v>
      </c>
      <c r="O84" s="17">
        <v>97.39</v>
      </c>
      <c r="P84" s="16">
        <v>100</v>
      </c>
      <c r="Q84" s="126"/>
      <c r="R84" s="126"/>
      <c r="S84" s="129"/>
      <c r="T84" s="129"/>
      <c r="U84" s="129"/>
      <c r="V84" s="129"/>
      <c r="W84" s="129"/>
      <c r="X84" s="129"/>
      <c r="Y84" s="129"/>
      <c r="Z84" s="129"/>
      <c r="AA84" s="15"/>
    </row>
    <row r="85" spans="1:27" ht="61.2" customHeight="1" x14ac:dyDescent="0.25">
      <c r="A85" s="8">
        <v>63</v>
      </c>
      <c r="B85" s="9" t="s">
        <v>65</v>
      </c>
      <c r="C85" s="13" t="s">
        <v>15</v>
      </c>
      <c r="D85" s="55" t="s">
        <v>66</v>
      </c>
      <c r="E85" s="74" t="s">
        <v>8</v>
      </c>
      <c r="F85" s="16" t="s">
        <v>111</v>
      </c>
      <c r="G85" s="16" t="s">
        <v>111</v>
      </c>
      <c r="H85" s="16">
        <v>100</v>
      </c>
      <c r="I85" s="17">
        <v>95.47</v>
      </c>
      <c r="J85" s="16">
        <v>100</v>
      </c>
      <c r="K85" s="17">
        <v>97.39</v>
      </c>
      <c r="L85" s="16">
        <v>100</v>
      </c>
      <c r="M85" s="17">
        <v>97.39</v>
      </c>
      <c r="N85" s="16">
        <v>100</v>
      </c>
      <c r="O85" s="17">
        <v>97.39</v>
      </c>
      <c r="P85" s="16">
        <v>100</v>
      </c>
      <c r="Q85" s="126"/>
      <c r="R85" s="126"/>
      <c r="S85" s="129"/>
      <c r="T85" s="129"/>
      <c r="U85" s="129"/>
      <c r="V85" s="129"/>
      <c r="W85" s="129"/>
      <c r="X85" s="129"/>
      <c r="Y85" s="129"/>
      <c r="Z85" s="129"/>
    </row>
    <row r="86" spans="1:27" ht="115.95" customHeight="1" x14ac:dyDescent="0.25">
      <c r="A86" s="8">
        <v>64</v>
      </c>
      <c r="B86" s="9" t="s">
        <v>67</v>
      </c>
      <c r="C86" s="13" t="s">
        <v>15</v>
      </c>
      <c r="D86" s="9" t="s">
        <v>93</v>
      </c>
      <c r="E86" s="74" t="s">
        <v>8</v>
      </c>
      <c r="F86" s="16" t="s">
        <v>111</v>
      </c>
      <c r="G86" s="16" t="s">
        <v>111</v>
      </c>
      <c r="H86" s="16">
        <v>100</v>
      </c>
      <c r="I86" s="17">
        <v>95.47</v>
      </c>
      <c r="J86" s="16">
        <v>100</v>
      </c>
      <c r="K86" s="17">
        <v>97.39</v>
      </c>
      <c r="L86" s="16">
        <v>100</v>
      </c>
      <c r="M86" s="17">
        <v>97.39</v>
      </c>
      <c r="N86" s="16">
        <v>100</v>
      </c>
      <c r="O86" s="17">
        <v>97.39</v>
      </c>
      <c r="P86" s="16">
        <v>100</v>
      </c>
      <c r="Q86" s="126"/>
      <c r="R86" s="126"/>
      <c r="S86" s="129"/>
      <c r="T86" s="129"/>
      <c r="U86" s="129"/>
      <c r="V86" s="129"/>
      <c r="W86" s="129"/>
      <c r="X86" s="129"/>
      <c r="Y86" s="129"/>
      <c r="Z86" s="129"/>
    </row>
    <row r="87" spans="1:27" ht="93" customHeight="1" x14ac:dyDescent="0.25">
      <c r="A87" s="8">
        <v>65</v>
      </c>
      <c r="B87" s="9" t="s">
        <v>68</v>
      </c>
      <c r="C87" s="8" t="s">
        <v>15</v>
      </c>
      <c r="D87" s="57" t="s">
        <v>69</v>
      </c>
      <c r="E87" s="58" t="s">
        <v>8</v>
      </c>
      <c r="F87" s="20" t="s">
        <v>111</v>
      </c>
      <c r="G87" s="20" t="s">
        <v>111</v>
      </c>
      <c r="H87" s="12">
        <v>100</v>
      </c>
      <c r="I87" s="20">
        <v>62.7</v>
      </c>
      <c r="J87" s="12">
        <v>100</v>
      </c>
      <c r="K87" s="20">
        <v>62.7</v>
      </c>
      <c r="L87" s="20">
        <v>100</v>
      </c>
      <c r="M87" s="20">
        <v>62.7</v>
      </c>
      <c r="N87" s="20">
        <v>100</v>
      </c>
      <c r="O87" s="20">
        <v>62.7</v>
      </c>
      <c r="P87" s="20">
        <v>100</v>
      </c>
      <c r="Q87" s="126"/>
      <c r="R87" s="126"/>
      <c r="S87" s="127"/>
      <c r="T87" s="127"/>
      <c r="U87" s="127"/>
      <c r="V87" s="127"/>
      <c r="W87" s="127"/>
      <c r="X87" s="127"/>
      <c r="Y87" s="127"/>
      <c r="Z87" s="127"/>
    </row>
    <row r="88" spans="1:27" ht="64.2" customHeight="1" x14ac:dyDescent="0.25">
      <c r="A88" s="8">
        <v>66</v>
      </c>
      <c r="B88" s="9" t="s">
        <v>86</v>
      </c>
      <c r="C88" s="8" t="s">
        <v>15</v>
      </c>
      <c r="D88" s="19" t="s">
        <v>70</v>
      </c>
      <c r="E88" s="11" t="s">
        <v>11</v>
      </c>
      <c r="F88" s="14" t="s">
        <v>111</v>
      </c>
      <c r="G88" s="39" t="s">
        <v>111</v>
      </c>
      <c r="H88" s="39">
        <v>10500</v>
      </c>
      <c r="I88" s="39">
        <v>6580</v>
      </c>
      <c r="J88" s="39">
        <v>10500</v>
      </c>
      <c r="K88" s="39">
        <v>6580</v>
      </c>
      <c r="L88" s="39">
        <v>10500</v>
      </c>
      <c r="M88" s="39">
        <v>6580</v>
      </c>
      <c r="N88" s="39">
        <v>10500</v>
      </c>
      <c r="O88" s="39">
        <v>6580</v>
      </c>
      <c r="P88" s="39">
        <f>H88+J88+L88+N88</f>
        <v>42000</v>
      </c>
      <c r="Q88" s="126"/>
      <c r="R88" s="126"/>
      <c r="S88" s="142"/>
      <c r="T88" s="142"/>
      <c r="U88" s="142"/>
      <c r="V88" s="142"/>
      <c r="W88" s="142"/>
      <c r="X88" s="142"/>
      <c r="Y88" s="142"/>
      <c r="Z88" s="142"/>
    </row>
    <row r="89" spans="1:27" ht="112.2" customHeight="1" x14ac:dyDescent="0.25">
      <c r="A89" s="8">
        <v>67</v>
      </c>
      <c r="B89" s="9" t="s">
        <v>71</v>
      </c>
      <c r="C89" s="8" t="s">
        <v>18</v>
      </c>
      <c r="D89" s="19" t="s">
        <v>72</v>
      </c>
      <c r="E89" s="58" t="s">
        <v>8</v>
      </c>
      <c r="F89" s="20" t="s">
        <v>111</v>
      </c>
      <c r="G89" s="20" t="s">
        <v>111</v>
      </c>
      <c r="H89" s="12">
        <v>100</v>
      </c>
      <c r="I89" s="20">
        <v>81.099999999999994</v>
      </c>
      <c r="J89" s="12">
        <v>100</v>
      </c>
      <c r="K89" s="20">
        <v>81.099999999999994</v>
      </c>
      <c r="L89" s="20">
        <v>100</v>
      </c>
      <c r="M89" s="20">
        <v>81.099999999999994</v>
      </c>
      <c r="N89" s="20">
        <v>100</v>
      </c>
      <c r="O89" s="20">
        <v>81.099999999999994</v>
      </c>
      <c r="P89" s="20">
        <v>100</v>
      </c>
      <c r="Q89" s="126"/>
      <c r="R89" s="126"/>
      <c r="S89" s="127"/>
      <c r="T89" s="127"/>
      <c r="U89" s="127"/>
      <c r="V89" s="127"/>
      <c r="W89" s="127"/>
      <c r="X89" s="127"/>
      <c r="Y89" s="127"/>
      <c r="Z89" s="127"/>
    </row>
    <row r="90" spans="1:27" s="15" customFormat="1" ht="57.6" customHeight="1" x14ac:dyDescent="0.25">
      <c r="A90" s="13">
        <v>68</v>
      </c>
      <c r="B90" s="55" t="s">
        <v>73</v>
      </c>
      <c r="C90" s="13" t="s">
        <v>15</v>
      </c>
      <c r="D90" s="55" t="s">
        <v>74</v>
      </c>
      <c r="E90" s="14" t="s">
        <v>11</v>
      </c>
      <c r="F90" s="100" t="s">
        <v>111</v>
      </c>
      <c r="G90" s="100" t="s">
        <v>111</v>
      </c>
      <c r="H90" s="100">
        <v>350</v>
      </c>
      <c r="I90" s="100">
        <v>275</v>
      </c>
      <c r="J90" s="100">
        <v>350</v>
      </c>
      <c r="K90" s="100">
        <v>275</v>
      </c>
      <c r="L90" s="100">
        <v>350</v>
      </c>
      <c r="M90" s="100">
        <v>275</v>
      </c>
      <c r="N90" s="100">
        <v>350</v>
      </c>
      <c r="O90" s="100">
        <v>275</v>
      </c>
      <c r="P90" s="14">
        <f>H90+J90+L90+N90</f>
        <v>1400</v>
      </c>
      <c r="Q90" s="126"/>
      <c r="R90" s="126"/>
      <c r="S90" s="143"/>
      <c r="T90" s="143"/>
      <c r="U90" s="143"/>
      <c r="V90" s="143"/>
      <c r="W90" s="143"/>
      <c r="X90" s="143"/>
      <c r="Y90" s="143"/>
      <c r="Z90" s="143"/>
    </row>
    <row r="91" spans="1:27" ht="55.2" customHeight="1" x14ac:dyDescent="0.25">
      <c r="A91" s="8">
        <v>69</v>
      </c>
      <c r="B91" s="9" t="s">
        <v>75</v>
      </c>
      <c r="C91" s="8" t="s">
        <v>15</v>
      </c>
      <c r="D91" s="19" t="s">
        <v>76</v>
      </c>
      <c r="E91" s="11" t="s">
        <v>11</v>
      </c>
      <c r="F91" s="83" t="s">
        <v>111</v>
      </c>
      <c r="G91" s="21" t="s">
        <v>111</v>
      </c>
      <c r="H91" s="11">
        <v>5400</v>
      </c>
      <c r="I91" s="21">
        <v>4800</v>
      </c>
      <c r="J91" s="11">
        <v>5400</v>
      </c>
      <c r="K91" s="21">
        <v>4800</v>
      </c>
      <c r="L91" s="21">
        <v>5400</v>
      </c>
      <c r="M91" s="21">
        <v>4800</v>
      </c>
      <c r="N91" s="21">
        <v>5400</v>
      </c>
      <c r="O91" s="21">
        <v>4800</v>
      </c>
      <c r="P91" s="39">
        <f>H91+J91+L91+N91</f>
        <v>21600</v>
      </c>
      <c r="Q91" s="126"/>
      <c r="R91" s="126"/>
      <c r="S91" s="142"/>
      <c r="T91" s="142"/>
      <c r="U91" s="142"/>
      <c r="V91" s="142"/>
      <c r="W91" s="142"/>
      <c r="X91" s="142"/>
      <c r="Y91" s="142"/>
      <c r="Z91" s="142"/>
    </row>
    <row r="92" spans="1:27" ht="58.2" customHeight="1" x14ac:dyDescent="0.25">
      <c r="A92" s="8">
        <v>70</v>
      </c>
      <c r="B92" s="57" t="s">
        <v>91</v>
      </c>
      <c r="C92" s="8" t="s">
        <v>14</v>
      </c>
      <c r="D92" s="57" t="s">
        <v>77</v>
      </c>
      <c r="E92" s="58" t="s">
        <v>11</v>
      </c>
      <c r="F92" s="21" t="s">
        <v>111</v>
      </c>
      <c r="G92" s="21" t="s">
        <v>111</v>
      </c>
      <c r="H92" s="21">
        <v>8400</v>
      </c>
      <c r="I92" s="21">
        <v>6400</v>
      </c>
      <c r="J92" s="21">
        <v>8400</v>
      </c>
      <c r="K92" s="21">
        <v>6400</v>
      </c>
      <c r="L92" s="21">
        <v>8400</v>
      </c>
      <c r="M92" s="21">
        <v>6400</v>
      </c>
      <c r="N92" s="21">
        <v>8400</v>
      </c>
      <c r="O92" s="21">
        <v>6400</v>
      </c>
      <c r="P92" s="21">
        <f>H92+J92+L92+N92</f>
        <v>33600</v>
      </c>
      <c r="Q92" s="126"/>
      <c r="R92" s="126"/>
      <c r="S92" s="134"/>
      <c r="T92" s="134"/>
      <c r="U92" s="134"/>
      <c r="V92" s="134"/>
      <c r="W92" s="134"/>
      <c r="X92" s="134"/>
      <c r="Y92" s="134"/>
      <c r="Z92" s="134"/>
    </row>
    <row r="93" spans="1:27" ht="21.6" customHeight="1" x14ac:dyDescent="0.25">
      <c r="A93" s="8">
        <v>71</v>
      </c>
      <c r="B93" s="202" t="s">
        <v>121</v>
      </c>
      <c r="C93" s="203"/>
      <c r="D93" s="203"/>
      <c r="E93" s="203"/>
      <c r="F93" s="203"/>
      <c r="G93" s="203"/>
      <c r="H93" s="203"/>
      <c r="I93" s="203"/>
      <c r="J93" s="203"/>
      <c r="K93" s="203"/>
      <c r="L93" s="203"/>
      <c r="M93" s="203"/>
      <c r="N93" s="203"/>
      <c r="O93" s="203"/>
      <c r="P93" s="203"/>
      <c r="Q93" s="126"/>
      <c r="R93" s="126"/>
      <c r="S93" s="144"/>
      <c r="T93" s="144"/>
      <c r="U93" s="144"/>
      <c r="V93" s="144"/>
      <c r="W93" s="144"/>
      <c r="X93" s="144"/>
      <c r="Y93" s="144"/>
      <c r="Z93" s="144"/>
    </row>
    <row r="94" spans="1:27" ht="64.5" customHeight="1" x14ac:dyDescent="0.25">
      <c r="A94" s="96">
        <v>72</v>
      </c>
      <c r="B94" s="76" t="s">
        <v>190</v>
      </c>
      <c r="C94" s="93" t="s">
        <v>114</v>
      </c>
      <c r="D94" s="76" t="s">
        <v>116</v>
      </c>
      <c r="E94" s="93" t="s">
        <v>12</v>
      </c>
      <c r="F94" s="92" t="s">
        <v>115</v>
      </c>
      <c r="G94" s="92" t="s">
        <v>115</v>
      </c>
      <c r="H94" s="92">
        <v>100</v>
      </c>
      <c r="I94" s="92">
        <v>0</v>
      </c>
      <c r="J94" s="92">
        <v>0</v>
      </c>
      <c r="K94" s="92">
        <v>0</v>
      </c>
      <c r="L94" s="92">
        <v>0</v>
      </c>
      <c r="M94" s="92">
        <v>0</v>
      </c>
      <c r="N94" s="103">
        <v>0</v>
      </c>
      <c r="O94" s="103">
        <v>0</v>
      </c>
      <c r="P94" s="92">
        <v>100</v>
      </c>
      <c r="Q94" s="126"/>
      <c r="R94" s="126"/>
      <c r="S94" s="128"/>
      <c r="T94" s="128"/>
      <c r="U94" s="128"/>
      <c r="V94" s="128"/>
      <c r="W94" s="128"/>
      <c r="X94" s="128"/>
      <c r="Y94" s="128"/>
      <c r="Z94" s="128"/>
    </row>
    <row r="95" spans="1:27" ht="60" customHeight="1" x14ac:dyDescent="0.25">
      <c r="A95" s="96">
        <v>73</v>
      </c>
      <c r="B95" s="94" t="s">
        <v>117</v>
      </c>
      <c r="C95" s="95" t="s">
        <v>114</v>
      </c>
      <c r="D95" s="76" t="s">
        <v>118</v>
      </c>
      <c r="E95" s="93" t="s">
        <v>12</v>
      </c>
      <c r="F95" s="92" t="s">
        <v>115</v>
      </c>
      <c r="G95" s="92" t="s">
        <v>115</v>
      </c>
      <c r="H95" s="97">
        <v>100</v>
      </c>
      <c r="I95" s="97">
        <v>0</v>
      </c>
      <c r="J95" s="97">
        <v>0</v>
      </c>
      <c r="K95" s="97">
        <v>0</v>
      </c>
      <c r="L95" s="97">
        <v>0</v>
      </c>
      <c r="M95" s="97">
        <v>0</v>
      </c>
      <c r="N95" s="109">
        <v>0</v>
      </c>
      <c r="O95" s="109">
        <v>0</v>
      </c>
      <c r="P95" s="97">
        <v>100</v>
      </c>
      <c r="Q95" s="126"/>
      <c r="R95" s="126"/>
      <c r="S95" s="145"/>
      <c r="T95" s="145"/>
      <c r="U95" s="145"/>
      <c r="V95" s="145"/>
      <c r="W95" s="145"/>
      <c r="X95" s="145"/>
      <c r="Y95" s="145"/>
      <c r="Z95" s="145"/>
    </row>
    <row r="96" spans="1:27" ht="71.400000000000006" x14ac:dyDescent="0.25">
      <c r="A96" s="75">
        <v>74</v>
      </c>
      <c r="B96" s="76" t="s">
        <v>122</v>
      </c>
      <c r="C96" s="93" t="s">
        <v>114</v>
      </c>
      <c r="D96" s="76" t="s">
        <v>119</v>
      </c>
      <c r="E96" s="93" t="s">
        <v>12</v>
      </c>
      <c r="F96" s="92" t="s">
        <v>115</v>
      </c>
      <c r="G96" s="92" t="s">
        <v>115</v>
      </c>
      <c r="H96" s="99">
        <v>1</v>
      </c>
      <c r="I96" s="97">
        <v>0</v>
      </c>
      <c r="J96" s="97">
        <v>0</v>
      </c>
      <c r="K96" s="97">
        <v>0</v>
      </c>
      <c r="L96" s="97">
        <v>0</v>
      </c>
      <c r="M96" s="97">
        <v>0</v>
      </c>
      <c r="N96" s="109">
        <v>0</v>
      </c>
      <c r="O96" s="109">
        <v>0</v>
      </c>
      <c r="P96" s="99">
        <v>1</v>
      </c>
      <c r="Q96" s="126"/>
      <c r="R96" s="126"/>
      <c r="S96" s="146"/>
      <c r="T96" s="146"/>
      <c r="U96" s="146"/>
      <c r="V96" s="146"/>
      <c r="W96" s="146"/>
      <c r="X96" s="146"/>
      <c r="Y96" s="146"/>
      <c r="Z96" s="146"/>
    </row>
    <row r="97" spans="1:26" x14ac:dyDescent="0.25">
      <c r="A97" s="41"/>
      <c r="B97" s="66"/>
      <c r="C97" s="66"/>
      <c r="D97" s="42"/>
      <c r="E97" s="43"/>
      <c r="F97" s="43"/>
      <c r="G97" s="43"/>
      <c r="H97" s="43"/>
      <c r="I97" s="44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</row>
    <row r="98" spans="1:26" x14ac:dyDescent="0.25">
      <c r="A98" s="1"/>
      <c r="B98" s="40"/>
      <c r="C98" s="40"/>
      <c r="D98" s="42"/>
      <c r="E98" s="43"/>
      <c r="F98" s="43"/>
      <c r="G98" s="43"/>
      <c r="H98" s="43"/>
      <c r="I98" s="44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</row>
    <row r="99" spans="1:26" x14ac:dyDescent="0.25">
      <c r="A99" s="1"/>
      <c r="B99" s="66"/>
      <c r="C99" s="66"/>
      <c r="D99" s="42"/>
      <c r="E99" s="43"/>
      <c r="F99" s="43"/>
      <c r="G99" s="43"/>
      <c r="H99" s="43"/>
      <c r="I99" s="44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</row>
    <row r="100" spans="1:26" x14ac:dyDescent="0.25">
      <c r="A100" s="1"/>
      <c r="B100" s="66"/>
      <c r="C100" s="66"/>
      <c r="D100" s="42"/>
      <c r="E100" s="43"/>
      <c r="F100" s="43"/>
      <c r="G100" s="43"/>
      <c r="H100" s="43"/>
      <c r="I100" s="44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</row>
    <row r="101" spans="1:26" x14ac:dyDescent="0.25">
      <c r="A101" s="1"/>
    </row>
  </sheetData>
  <mergeCells count="47">
    <mergeCell ref="A35:A36"/>
    <mergeCell ref="B35:B36"/>
    <mergeCell ref="A21:A22"/>
    <mergeCell ref="B21:B22"/>
    <mergeCell ref="A30:A33"/>
    <mergeCell ref="A15:A17"/>
    <mergeCell ref="B15:B17"/>
    <mergeCell ref="B25:P25"/>
    <mergeCell ref="A26:A28"/>
    <mergeCell ref="B26:B28"/>
    <mergeCell ref="G4:G6"/>
    <mergeCell ref="B8:P8"/>
    <mergeCell ref="B53:B54"/>
    <mergeCell ref="A72:A73"/>
    <mergeCell ref="A69:A70"/>
    <mergeCell ref="B69:B70"/>
    <mergeCell ref="A65:A66"/>
    <mergeCell ref="B65:B66"/>
    <mergeCell ref="A53:A54"/>
    <mergeCell ref="C35:C36"/>
    <mergeCell ref="B42:P42"/>
    <mergeCell ref="B62:P62"/>
    <mergeCell ref="C53:C54"/>
    <mergeCell ref="B51:P51"/>
    <mergeCell ref="A12:A14"/>
    <mergeCell ref="B12:B14"/>
    <mergeCell ref="B72:B73"/>
    <mergeCell ref="B79:P79"/>
    <mergeCell ref="Z35:Z37"/>
    <mergeCell ref="Z40:Z41"/>
    <mergeCell ref="C69:C70"/>
    <mergeCell ref="G1:P1"/>
    <mergeCell ref="B93:P93"/>
    <mergeCell ref="A2:P2"/>
    <mergeCell ref="A3:P3"/>
    <mergeCell ref="A4:A6"/>
    <mergeCell ref="B4:B6"/>
    <mergeCell ref="C4:C6"/>
    <mergeCell ref="D4:D6"/>
    <mergeCell ref="E4:E6"/>
    <mergeCell ref="F4:F6"/>
    <mergeCell ref="P4:P6"/>
    <mergeCell ref="H5:I5"/>
    <mergeCell ref="J5:K5"/>
    <mergeCell ref="L5:M5"/>
    <mergeCell ref="H4:O4"/>
    <mergeCell ref="N5:O5"/>
  </mergeCells>
  <pageMargins left="0.78740157480314965" right="0.78740157480314965" top="1.3779527559055118" bottom="0.39370078740157483" header="0.31496062992125984" footer="0.19685039370078741"/>
  <pageSetup paperSize="9" scale="72" orientation="landscape" r:id="rId1"/>
  <headerFooter>
    <oddHeader>&amp;C&amp;P</oddHeader>
  </headerFooter>
  <rowBreaks count="1" manualBreakCount="1">
    <brk id="64" max="1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2</vt:i4>
      </vt:variant>
    </vt:vector>
  </HeadingPairs>
  <TitlesOfParts>
    <vt:vector size="4" baseType="lpstr">
      <vt:lpstr>Приложение 1</vt:lpstr>
      <vt:lpstr>Лист1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2023-03-24T13:15:15Z</dcterms:modified>
</cp:coreProperties>
</file>