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8800" windowHeight="12435" tabRatio="831"/>
  </bookViews>
  <sheets>
    <sheet name="Приложение 1" sheetId="2" r:id="rId1"/>
  </sheets>
  <definedNames>
    <definedName name="_xlnm.Print_Titles" localSheetId="0">'Приложение 1'!$4:$6</definedName>
    <definedName name="_xlnm.Print_Area" localSheetId="0">'Приложение 1'!$A$1:$R$105</definedName>
  </definedNames>
  <calcPr calcId="152511"/>
</workbook>
</file>

<file path=xl/calcChain.xml><?xml version="1.0" encoding="utf-8"?>
<calcChain xmlns="http://schemas.openxmlformats.org/spreadsheetml/2006/main">
  <c r="R64" i="2" l="1"/>
  <c r="R28" i="2" l="1"/>
  <c r="R17" i="2"/>
  <c r="R39" i="2" l="1"/>
  <c r="R35" i="2" l="1"/>
  <c r="R101" i="2" l="1"/>
  <c r="R89" i="2"/>
  <c r="R91" i="2"/>
  <c r="R97" i="2"/>
  <c r="R99" i="2"/>
  <c r="R100" i="2"/>
  <c r="Q89" i="2"/>
  <c r="P89" i="2"/>
  <c r="R23" i="2"/>
  <c r="L89" i="2" l="1"/>
  <c r="O89" i="2" l="1"/>
  <c r="N89" i="2"/>
  <c r="M89" i="2"/>
  <c r="M90" i="2"/>
  <c r="N42" i="2" l="1"/>
  <c r="L41" i="2" l="1"/>
  <c r="J41" i="2"/>
  <c r="H41" i="2"/>
  <c r="K38" i="2"/>
  <c r="J38" i="2"/>
  <c r="H38" i="2"/>
  <c r="L37" i="2"/>
  <c r="J37" i="2"/>
  <c r="K89" i="2" l="1"/>
  <c r="J89" i="2"/>
  <c r="R62" i="2" l="1"/>
  <c r="R61" i="2"/>
  <c r="R60" i="2"/>
  <c r="I89" i="2" l="1"/>
  <c r="H89" i="2"/>
</calcChain>
</file>

<file path=xl/sharedStrings.xml><?xml version="1.0" encoding="utf-8"?>
<sst xmlns="http://schemas.openxmlformats.org/spreadsheetml/2006/main" count="737" uniqueCount="230">
  <si>
    <t>№ п/п</t>
  </si>
  <si>
    <t>Всего</t>
  </si>
  <si>
    <t>в том числе на 01.07</t>
  </si>
  <si>
    <t>Ед.  изм.</t>
  </si>
  <si>
    <t xml:space="preserve">Цели, задачи, наименование программных мероприятий </t>
  </si>
  <si>
    <t xml:space="preserve">Наименование показателя (индикатора) </t>
  </si>
  <si>
    <t>Ответственные исполнители, соисполнители, участники</t>
  </si>
  <si>
    <t>Подпрограмма 1."Повышение доступности и качества дошкольного, общего и дополнительного образования"</t>
  </si>
  <si>
    <t>%</t>
  </si>
  <si>
    <t xml:space="preserve">ед.   </t>
  </si>
  <si>
    <t>Перечень</t>
  </si>
  <si>
    <t>чел.</t>
  </si>
  <si>
    <t>ед.</t>
  </si>
  <si>
    <t>Целевое значение показателя   (конечный результат) за весь период реализации программы</t>
  </si>
  <si>
    <t>Управление культуры администрации МО "Город Астрахань"</t>
  </si>
  <si>
    <t>Управление образования администрации МО "Город Астрахань"</t>
  </si>
  <si>
    <t>Управление образования администрации МО "Город Астрахань", (МБОУ г. Астрахани)</t>
  </si>
  <si>
    <t>руб.</t>
  </si>
  <si>
    <t>Управление образования администрации МО "Город Астрахань", управление культуры администрации МО "Город Астрахань"</t>
  </si>
  <si>
    <t>2022 год</t>
  </si>
  <si>
    <t>2023 год</t>
  </si>
  <si>
    <t>Подпрограмма 4. "Психофизическая безопасность детей и подростков"</t>
  </si>
  <si>
    <r>
      <rPr>
        <b/>
        <sz val="8.5"/>
        <rFont val="Times New Roman"/>
        <family val="1"/>
        <charset val="204"/>
      </rPr>
      <t xml:space="preserve">Показатель 1. </t>
    </r>
    <r>
      <rPr>
        <sz val="8.5"/>
        <rFont val="Times New Roman"/>
        <family val="1"/>
        <charset val="204"/>
      </rPr>
      <t xml:space="preserve">Доля обучающихся, которым созданы условия для обучения в соответствии с основными современными требованиями, в общей численности обучающихся                                                                                                                                                                          </t>
    </r>
  </si>
  <si>
    <r>
      <rPr>
        <b/>
        <sz val="8.5"/>
        <rFont val="Times New Roman"/>
        <family val="1"/>
        <charset val="204"/>
      </rPr>
      <t xml:space="preserve">Мероприятие 1. </t>
    </r>
    <r>
      <rPr>
        <sz val="8.5"/>
        <rFont val="Times New Roman"/>
        <family val="1"/>
        <charset val="204"/>
      </rPr>
      <t>Создание организационно-методических условий для исполнения муниципального задания подведомственными организациями и повышения качества оказываемых услуг</t>
    </r>
  </si>
  <si>
    <r>
      <rPr>
        <b/>
        <sz val="8.5"/>
        <rFont val="Times New Roman"/>
        <family val="1"/>
        <charset val="204"/>
      </rPr>
      <t xml:space="preserve">Показатель 1. </t>
    </r>
    <r>
      <rPr>
        <sz val="8.5"/>
        <rFont val="Times New Roman"/>
        <family val="1"/>
        <charset val="204"/>
      </rPr>
      <t>Доля аккредитованных муниципальных организаций общего образования от общего количества общеобразовательных организаций</t>
    </r>
  </si>
  <si>
    <r>
      <rPr>
        <b/>
        <sz val="8.5"/>
        <rFont val="Times New Roman"/>
        <family val="1"/>
        <charset val="204"/>
      </rPr>
      <t xml:space="preserve">Мероприятие 2. </t>
    </r>
    <r>
      <rPr>
        <sz val="8.5"/>
        <rFont val="Times New Roman"/>
        <family val="1"/>
        <charset val="204"/>
      </rPr>
      <t>Снижение неэффективных расходов в сфере образования</t>
    </r>
  </si>
  <si>
    <r>
      <rPr>
        <b/>
        <sz val="8.5"/>
        <rFont val="Times New Roman"/>
        <family val="1"/>
        <charset val="204"/>
      </rPr>
      <t>Показатель 1</t>
    </r>
    <r>
      <rPr>
        <sz val="8.5"/>
        <rFont val="Times New Roman"/>
        <family val="1"/>
        <charset val="204"/>
      </rPr>
      <t>. Доля работников административно-управленческого и вспомогательного персонала дошкольных образовательных организаций в общей численности работников дошкольных организаций</t>
    </r>
  </si>
  <si>
    <r>
      <rPr>
        <b/>
        <sz val="8.5"/>
        <rFont val="Times New Roman"/>
        <family val="1"/>
        <charset val="204"/>
      </rPr>
      <t>Показатель 2.</t>
    </r>
    <r>
      <rPr>
        <sz val="8.5"/>
        <rFont val="Times New Roman"/>
        <family val="1"/>
        <charset val="204"/>
      </rPr>
      <t xml:space="preserve"> Доля работников административно-управленческого и вспомогательного персонала общеобразовательных организаций в общей численности работников общеобразовательных организаций</t>
    </r>
  </si>
  <si>
    <r>
      <rPr>
        <b/>
        <sz val="8.5"/>
        <rFont val="Times New Roman"/>
        <family val="1"/>
        <charset val="204"/>
      </rPr>
      <t>Показатель 3</t>
    </r>
    <r>
      <rPr>
        <sz val="8.5"/>
        <rFont val="Times New Roman"/>
        <family val="1"/>
        <charset val="204"/>
      </rPr>
      <t>. Доля работников административно-управленческого и вспомогательного персонала организаций дополнительного образования в общей численности работников организаций дополнительного образования</t>
    </r>
  </si>
  <si>
    <r>
      <rPr>
        <b/>
        <sz val="8.5"/>
        <rFont val="Times New Roman"/>
        <family val="1"/>
        <charset val="204"/>
      </rPr>
      <t>Показатель 1.</t>
    </r>
    <r>
      <rPr>
        <sz val="8.5"/>
        <rFont val="Times New Roman"/>
        <family val="1"/>
        <charset val="204"/>
      </rPr>
      <t xml:space="preserve"> Доля муниципальных общеобразовательных организаций, соответствующих современным требованиям обучения, в общем количестве муниципальных общеобразовательных организаций
</t>
    </r>
  </si>
  <si>
    <r>
      <rPr>
        <b/>
        <sz val="8.5"/>
        <rFont val="Times New Roman"/>
        <family val="1"/>
        <charset val="204"/>
      </rPr>
      <t xml:space="preserve">Показатель 2. </t>
    </r>
    <r>
      <rPr>
        <sz val="8.5"/>
        <rFont val="Times New Roman"/>
        <family val="1"/>
        <charset val="204"/>
      </rPr>
      <t xml:space="preserve">Доля численности детей в возрасте от 3 до 7 лет, получающих дошкольное образование в текущем году, к сумме численности детей в возрасте от 3 до 7 лет, получающих дошкольное образование в текущем году и численности детей в возрасте от 3 до 7 лет, находящихся в очереди на получение в текущем году дошкольного образования.
</t>
    </r>
  </si>
  <si>
    <r>
      <rPr>
        <b/>
        <sz val="8.5"/>
        <color indexed="8"/>
        <rFont val="Times New Roman"/>
        <family val="1"/>
        <charset val="204"/>
      </rPr>
      <t xml:space="preserve">Задача 1.2. </t>
    </r>
    <r>
      <rPr>
        <sz val="8.5"/>
        <color indexed="8"/>
        <rFont val="Times New Roman"/>
        <family val="1"/>
        <charset val="204"/>
      </rPr>
      <t xml:space="preserve"> Создание необходимых условий для повышения качества образования, обеспечение безопасных условий осуществления образовательного процесса, сохранение жизни и здоровья обучающихся и педагогов, снижение эксплуатационных затрат на техническое обслуживание</t>
    </r>
  </si>
  <si>
    <r>
      <rPr>
        <b/>
        <sz val="8.5"/>
        <color indexed="8"/>
        <rFont val="Times New Roman"/>
        <family val="1"/>
        <charset val="204"/>
      </rPr>
      <t xml:space="preserve">Показатель 1. </t>
    </r>
    <r>
      <rPr>
        <sz val="8.5"/>
        <color indexed="8"/>
        <rFont val="Times New Roman"/>
        <family val="1"/>
        <charset val="204"/>
      </rPr>
      <t xml:space="preserve"> Количество детей и подростков, охваченных организованными формами отдыха и досуга</t>
    </r>
  </si>
  <si>
    <r>
      <rPr>
        <b/>
        <sz val="8.5"/>
        <color indexed="8"/>
        <rFont val="Times New Roman"/>
        <family val="1"/>
        <charset val="204"/>
      </rPr>
      <t>Мероприятие 1.1.1</t>
    </r>
    <r>
      <rPr>
        <sz val="8.5"/>
        <color indexed="8"/>
        <rFont val="Times New Roman"/>
        <family val="1"/>
        <charset val="204"/>
      </rPr>
      <t>. Обеспечение деятельности подведомственных организаций</t>
    </r>
  </si>
  <si>
    <r>
      <rPr>
        <b/>
        <sz val="8.5"/>
        <color indexed="8"/>
        <rFont val="Times New Roman"/>
        <family val="1"/>
        <charset val="204"/>
      </rPr>
      <t>Показатель 1</t>
    </r>
    <r>
      <rPr>
        <sz val="8.5"/>
        <color indexed="8"/>
        <rFont val="Times New Roman"/>
        <family val="1"/>
        <charset val="204"/>
      </rPr>
      <t>. Удельный вес численности дошкольников, обучающихся по образовательным программам дошкольного образования, соответствующим требованиям стандартов дошкольного образования, в общем числе дошкольников, обучающихся по образовательным программам дошкольного образования</t>
    </r>
  </si>
  <si>
    <r>
      <rPr>
        <b/>
        <sz val="8.5"/>
        <rFont val="Times New Roman"/>
        <family val="1"/>
        <charset val="204"/>
      </rPr>
      <t xml:space="preserve">Показатель 2. </t>
    </r>
    <r>
      <rPr>
        <sz val="8.5"/>
        <rFont val="Times New Roman"/>
        <family val="1"/>
        <charset val="204"/>
      </rPr>
      <t>Доля выпускников 9 классов образовательных организаций общего образования, получивших аттестат об основном общем образовании, в общей численности обучающихся 9 классов</t>
    </r>
  </si>
  <si>
    <r>
      <rPr>
        <b/>
        <sz val="8.5"/>
        <rFont val="Times New Roman"/>
        <family val="1"/>
        <charset val="204"/>
      </rPr>
      <t>Показатель 3.</t>
    </r>
    <r>
      <rPr>
        <sz val="8.5"/>
        <rFont val="Times New Roman"/>
        <family val="1"/>
        <charset val="204"/>
      </rPr>
      <t xml:space="preserve"> Доля выпускников 11 (12) классов образовательных организаций общего образования, получивших аттестат о среднем общем образовании, в общей численности обучающихся 11(12) классов</t>
    </r>
  </si>
  <si>
    <r>
      <rPr>
        <b/>
        <sz val="8.5"/>
        <rFont val="Times New Roman"/>
        <family val="1"/>
        <charset val="204"/>
      </rPr>
      <t xml:space="preserve">Мероприятие 1.1.2. </t>
    </r>
    <r>
      <rPr>
        <sz val="8.5"/>
        <rFont val="Times New Roman"/>
        <family val="1"/>
        <charset val="204"/>
      </rPr>
      <t xml:space="preserve">Обеспечение содержания и развития материально-технической базы, создание безопасных условий пребывания обучающихся, воспитанников и персонала, проведение мероприятий  </t>
    </r>
  </si>
  <si>
    <r>
      <t xml:space="preserve">Показатель 1. </t>
    </r>
    <r>
      <rPr>
        <sz val="8.5"/>
        <rFont val="Times New Roman"/>
        <family val="1"/>
        <charset val="204"/>
      </rPr>
      <t xml:space="preserve">Количество проведенных мероприятий  </t>
    </r>
  </si>
  <si>
    <r>
      <rPr>
        <b/>
        <sz val="8.5"/>
        <rFont val="Times New Roman"/>
        <family val="1"/>
        <charset val="204"/>
      </rPr>
      <t xml:space="preserve">Мероприятие 1.1.3. </t>
    </r>
    <r>
      <rPr>
        <sz val="8.5"/>
        <rFont val="Times New Roman"/>
        <family val="1"/>
        <charset val="204"/>
      </rPr>
      <t xml:space="preserve">Оптимизация сети муниципальных образовательных учреждений </t>
    </r>
  </si>
  <si>
    <r>
      <t xml:space="preserve">Показатель 2. </t>
    </r>
    <r>
      <rPr>
        <sz val="8.5"/>
        <rFont val="Times New Roman"/>
        <family val="1"/>
        <charset val="204"/>
      </rPr>
      <t>Количество учреждений, участвующих в оптимизации сети</t>
    </r>
  </si>
  <si>
    <r>
      <t xml:space="preserve"> Мероприятие 1.1.7. </t>
    </r>
    <r>
      <rPr>
        <sz val="8.5"/>
        <rFont val="Times New Roman"/>
        <family val="1"/>
        <charset val="204"/>
      </rPr>
      <t>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01.06.2012 №761 "О национальной стратегии действий в интересах детей на 2012-2017 гг."</t>
    </r>
  </si>
  <si>
    <r>
      <rPr>
        <b/>
        <sz val="8.5"/>
        <color indexed="8"/>
        <rFont val="Times New Roman"/>
        <family val="1"/>
        <charset val="204"/>
      </rPr>
      <t xml:space="preserve">Цель 1. </t>
    </r>
    <r>
      <rPr>
        <sz val="8.5"/>
        <color indexed="8"/>
        <rFont val="Times New Roman"/>
        <family val="1"/>
        <charset val="204"/>
      </rPr>
      <t xml:space="preserve"> Создание необходимых условий для повышения качества образования, обеспечение безопасных условий осуществления образовательного процесса, сохранение жизни и здоровья обучающихся и педагогов, снижение эксплуатационных затрат на техническое обслуживание</t>
    </r>
  </si>
  <si>
    <r>
      <rPr>
        <b/>
        <sz val="8.5"/>
        <rFont val="Times New Roman"/>
        <family val="1"/>
        <charset val="204"/>
      </rPr>
      <t>Мероприятие 1.1.6.</t>
    </r>
    <r>
      <rPr>
        <sz val="8.5"/>
        <rFont val="Times New Roman"/>
        <family val="1"/>
        <charset val="204"/>
      </rPr>
      <t xml:space="preserve"> Мероприятия по совершенствованию существующей инфраструктуры организаций образования и спорта</t>
    </r>
  </si>
  <si>
    <r>
      <rPr>
        <b/>
        <sz val="8.5"/>
        <color indexed="8"/>
        <rFont val="Times New Roman"/>
        <family val="1"/>
        <charset val="204"/>
      </rPr>
      <t xml:space="preserve">Показатель 1. </t>
    </r>
    <r>
      <rPr>
        <sz val="8.5"/>
        <color indexed="8"/>
        <rFont val="Times New Roman"/>
        <family val="1"/>
        <charset val="204"/>
      </rPr>
      <t>Количество организаций образования и спорта, в которых реализованы мероприятия, направленные на модернизацию существующей инфраструктуры</t>
    </r>
  </si>
  <si>
    <r>
      <rPr>
        <b/>
        <sz val="8.5"/>
        <color indexed="8"/>
        <rFont val="Times New Roman"/>
        <family val="1"/>
        <charset val="204"/>
      </rPr>
      <t xml:space="preserve">Показатель 1.  </t>
    </r>
    <r>
      <rPr>
        <sz val="8.5"/>
        <color indexed="8"/>
        <rFont val="Times New Roman"/>
        <family val="1"/>
        <charset val="204"/>
      </rPr>
      <t>Количество детей и подростков, охваченных организованными формами отдыха и досуга</t>
    </r>
  </si>
  <si>
    <r>
      <rPr>
        <b/>
        <sz val="8.5"/>
        <color indexed="8"/>
        <rFont val="Times New Roman"/>
        <family val="1"/>
        <charset val="204"/>
      </rPr>
      <t>Показатель 1.</t>
    </r>
    <r>
      <rPr>
        <sz val="8.5"/>
        <color indexed="8"/>
        <rFont val="Times New Roman"/>
        <family val="1"/>
        <charset val="204"/>
      </rPr>
      <t xml:space="preserve"> Доля детей и подростков, охваченных воспитательной работой в каникулярное время, от общего числа детей, посещающих лагеря с дневным пребыванием</t>
    </r>
  </si>
  <si>
    <r>
      <rPr>
        <b/>
        <sz val="8.5"/>
        <rFont val="Times New Roman"/>
        <family val="1"/>
        <charset val="204"/>
      </rPr>
      <t xml:space="preserve">Показатель 1. </t>
    </r>
    <r>
      <rPr>
        <sz val="8.5"/>
        <rFont val="Times New Roman"/>
        <family val="1"/>
        <charset val="204"/>
      </rPr>
      <t>Количество детей и подростков, отдохнувших в лагерях с дневным пребыванием при образовательных организациях</t>
    </r>
  </si>
  <si>
    <r>
      <rPr>
        <b/>
        <sz val="8.5"/>
        <rFont val="Times New Roman"/>
        <family val="1"/>
        <charset val="204"/>
      </rPr>
      <t xml:space="preserve">Задача 1.2. </t>
    </r>
    <r>
      <rPr>
        <sz val="8.5"/>
        <rFont val="Times New Roman"/>
        <family val="1"/>
        <charset val="204"/>
      </rPr>
      <t xml:space="preserve">Приобщение детей и подростков к здоровому образу жизни во внешкольное время </t>
    </r>
  </si>
  <si>
    <r>
      <rPr>
        <b/>
        <sz val="8.5"/>
        <rFont val="Times New Roman"/>
        <family val="1"/>
        <charset val="204"/>
      </rPr>
      <t>Показатель 1</t>
    </r>
    <r>
      <rPr>
        <sz val="8.5"/>
        <rFont val="Times New Roman"/>
        <family val="1"/>
        <charset val="204"/>
      </rPr>
      <t>. Доля детей и подростков, приобщенных к здоровому образу жизни, от общего числа детей, посещающих лагеря с дневным пребыванием</t>
    </r>
  </si>
  <si>
    <r>
      <rPr>
        <b/>
        <sz val="8.5"/>
        <rFont val="Times New Roman"/>
        <family val="1"/>
        <charset val="204"/>
      </rPr>
      <t>Мероприятие 1.2.1.</t>
    </r>
    <r>
      <rPr>
        <sz val="8.5"/>
        <rFont val="Times New Roman"/>
        <family val="1"/>
        <charset val="204"/>
      </rPr>
      <t xml:space="preserve"> Организация работы по формированию здорового образа жизни </t>
    </r>
  </si>
  <si>
    <r>
      <rPr>
        <b/>
        <sz val="8.5"/>
        <rFont val="Times New Roman"/>
        <family val="1"/>
        <charset val="204"/>
      </rPr>
      <t xml:space="preserve">Показатель 1. </t>
    </r>
    <r>
      <rPr>
        <sz val="8.5"/>
        <rFont val="Times New Roman"/>
        <family val="1"/>
        <charset val="204"/>
      </rPr>
      <t xml:space="preserve">Доля образовательных организаций, в которых проведены мероприятия по формированию здорового образа жизни, от общего количества образовательных организаций, открывших лагеря с дневным пребыванием  </t>
    </r>
  </si>
  <si>
    <r>
      <rPr>
        <b/>
        <sz val="8.5"/>
        <rFont val="Times New Roman"/>
        <family val="1"/>
        <charset val="204"/>
      </rPr>
      <t xml:space="preserve">Задача 1.3. </t>
    </r>
    <r>
      <rPr>
        <sz val="8.5"/>
        <rFont val="Times New Roman"/>
        <family val="1"/>
        <charset val="204"/>
      </rPr>
      <t xml:space="preserve">Создание условий для сохранения и дальнейшего развития организаций, деятельность которых направлена на реализацию услуг по обеспечению отдыха детей </t>
    </r>
  </si>
  <si>
    <r>
      <rPr>
        <b/>
        <sz val="8.5"/>
        <color indexed="8"/>
        <rFont val="Times New Roman"/>
        <family val="1"/>
        <charset val="204"/>
      </rPr>
      <t xml:space="preserve">Показатель 1. </t>
    </r>
    <r>
      <rPr>
        <sz val="8.5"/>
        <color indexed="8"/>
        <rFont val="Times New Roman"/>
        <family val="1"/>
        <charset val="204"/>
      </rPr>
      <t>Доля организаций, в которых созданы условия для реализации услуг по обеспечению отдыха детей, от общего числа организаций, реализующих услуги по обеспечению отдыха детей</t>
    </r>
  </si>
  <si>
    <r>
      <rPr>
        <b/>
        <sz val="8.5"/>
        <rFont val="Times New Roman"/>
        <family val="1"/>
        <charset val="204"/>
      </rPr>
      <t>Мероприятие 1.3.1.</t>
    </r>
    <r>
      <rPr>
        <sz val="8.5"/>
        <rFont val="Times New Roman"/>
        <family val="1"/>
        <charset val="204"/>
      </rPr>
      <t xml:space="preserve"> Осуществление контроля за качеством и безопасностью предоставляемых услуг, в том числе услуги питания, организация досуга, соблюдение техники безопасности</t>
    </r>
  </si>
  <si>
    <r>
      <rPr>
        <b/>
        <sz val="8.5"/>
        <rFont val="Times New Roman"/>
        <family val="1"/>
        <charset val="204"/>
      </rPr>
      <t xml:space="preserve">Задача 1.4. </t>
    </r>
    <r>
      <rPr>
        <sz val="8.5"/>
        <rFont val="Times New Roman"/>
        <family val="1"/>
        <charset val="204"/>
      </rPr>
      <t xml:space="preserve"> Организация общественно-полезной деятельности в муниципальных образовательных организациях в каникулярный период</t>
    </r>
  </si>
  <si>
    <r>
      <rPr>
        <b/>
        <sz val="8.5"/>
        <rFont val="Times New Roman"/>
        <family val="1"/>
        <charset val="204"/>
      </rPr>
      <t xml:space="preserve">Показатель 1. </t>
    </r>
    <r>
      <rPr>
        <sz val="8.5"/>
        <rFont val="Times New Roman"/>
        <family val="1"/>
        <charset val="204"/>
      </rPr>
      <t xml:space="preserve">Доля подростков, охваченных общественно-полезной деятельностью в каникулярное время, от общего количества подростков, занятых в ремонтных бригадах, пришкольных участках, организованных на базе муниципальных образовательных организаций </t>
    </r>
  </si>
  <si>
    <r>
      <rPr>
        <b/>
        <sz val="8.5"/>
        <color indexed="8"/>
        <rFont val="Times New Roman"/>
        <family val="1"/>
        <charset val="204"/>
      </rPr>
      <t xml:space="preserve">Показатель 1. </t>
    </r>
    <r>
      <rPr>
        <sz val="8.5"/>
        <color indexed="8"/>
        <rFont val="Times New Roman"/>
        <family val="1"/>
        <charset val="204"/>
      </rPr>
      <t xml:space="preserve"> Количество подростков, занятых в ремонтных бригадах, пришкольных участках, организованных на базе муниципальных образовательных организаций</t>
    </r>
  </si>
  <si>
    <r>
      <rPr>
        <b/>
        <sz val="8.5"/>
        <rFont val="Times New Roman"/>
        <family val="1"/>
        <charset val="204"/>
      </rPr>
      <t xml:space="preserve">Задача 1.5. </t>
    </r>
    <r>
      <rPr>
        <sz val="8.5"/>
        <rFont val="Times New Roman"/>
        <family val="1"/>
        <charset val="204"/>
      </rPr>
      <t>Создание условий для организации культурно-досуговой деятельности, направленной на развитие творческого потенциала детей, их духовно-нравственное развитие</t>
    </r>
  </si>
  <si>
    <r>
      <rPr>
        <b/>
        <sz val="8.5"/>
        <color indexed="8"/>
        <rFont val="Times New Roman"/>
        <family val="1"/>
        <charset val="204"/>
      </rPr>
      <t xml:space="preserve">Показатель 1. </t>
    </r>
    <r>
      <rPr>
        <sz val="8.5"/>
        <color indexed="8"/>
        <rFont val="Times New Roman"/>
        <family val="1"/>
        <charset val="204"/>
      </rPr>
      <t>Доля детей и подростков, охваченных организованными формами досуга, от общего количества детей и подростков, охваченных досугом</t>
    </r>
  </si>
  <si>
    <r>
      <rPr>
        <b/>
        <sz val="8.5"/>
        <color indexed="8"/>
        <rFont val="Times New Roman"/>
        <family val="1"/>
        <charset val="204"/>
      </rPr>
      <t>Мероприятие 1.5.1.</t>
    </r>
    <r>
      <rPr>
        <sz val="8.5"/>
        <color indexed="8"/>
        <rFont val="Times New Roman"/>
        <family val="1"/>
        <charset val="204"/>
      </rPr>
      <t xml:space="preserve"> Организация досуга детей на базе подростковых клубов МБУ "Центр развития молодежных инициатив"</t>
    </r>
  </si>
  <si>
    <r>
      <rPr>
        <b/>
        <sz val="8.5"/>
        <color indexed="8"/>
        <rFont val="Times New Roman"/>
        <family val="1"/>
        <charset val="204"/>
      </rPr>
      <t>Показатель 1</t>
    </r>
    <r>
      <rPr>
        <sz val="8.5"/>
        <color indexed="8"/>
        <rFont val="Times New Roman"/>
        <family val="1"/>
        <charset val="204"/>
      </rPr>
      <t>. Количество детей и подростков, охваченных досугом на базе подростковых клубов</t>
    </r>
  </si>
  <si>
    <r>
      <rPr>
        <b/>
        <sz val="8.5"/>
        <rFont val="Times New Roman"/>
        <family val="1"/>
        <charset val="204"/>
      </rPr>
      <t xml:space="preserve">Мероприятие 1.5.4. </t>
    </r>
    <r>
      <rPr>
        <sz val="8.5"/>
        <rFont val="Times New Roman"/>
        <family val="1"/>
        <charset val="204"/>
      </rPr>
      <t>Организация досуга детей в организациях дополнительного образования в летний каникулярный период</t>
    </r>
  </si>
  <si>
    <r>
      <rPr>
        <b/>
        <sz val="8.5"/>
        <color indexed="8"/>
        <rFont val="Times New Roman"/>
        <family val="1"/>
        <charset val="204"/>
      </rPr>
      <t>Показатель 1.</t>
    </r>
    <r>
      <rPr>
        <sz val="8.5"/>
        <color indexed="8"/>
        <rFont val="Times New Roman"/>
        <family val="1"/>
        <charset val="204"/>
      </rPr>
      <t xml:space="preserve"> Количество детей и подростков, охваченных досугом в организациях дополнительного образования</t>
    </r>
  </si>
  <si>
    <r>
      <rPr>
        <b/>
        <sz val="8.5"/>
        <rFont val="Times New Roman"/>
        <family val="1"/>
        <charset val="204"/>
      </rPr>
      <t xml:space="preserve">Показатель 1. </t>
    </r>
    <r>
      <rPr>
        <sz val="8.5"/>
        <rFont val="Times New Roman"/>
        <family val="1"/>
        <charset val="204"/>
      </rPr>
      <t>Количество детей и подростков, охваченных культурно-массовыми мероприятиями</t>
    </r>
  </si>
  <si>
    <t>Текущий 2021 год</t>
  </si>
  <si>
    <t>2024 год</t>
  </si>
  <si>
    <t>Отчетный 2020 год</t>
  </si>
  <si>
    <t>Планируемое значение показателя по годам реализации</t>
  </si>
  <si>
    <r>
      <rPr>
        <b/>
        <sz val="8.5"/>
        <rFont val="Times New Roman"/>
        <family val="1"/>
        <charset val="204"/>
      </rPr>
      <t xml:space="preserve">Показатель 3. </t>
    </r>
    <r>
      <rPr>
        <sz val="8.5"/>
        <rFont val="Times New Roman"/>
        <family val="1"/>
        <charset val="204"/>
      </rPr>
      <t xml:space="preserve">Количество детей в возрасте 5-18 лет, получающих услуги по дополнительному образованию в муниципальных организациях дополнительного образования, подведомственных управлению образования  </t>
    </r>
  </si>
  <si>
    <t xml:space="preserve">Управление образования администрации МО "Город Астрахань", (МБОУ г. Астрахани)
</t>
  </si>
  <si>
    <t>Подпрограмма 5 "Организация отдыха и досуга детей и подростков города Астрахани"</t>
  </si>
  <si>
    <r>
      <rPr>
        <b/>
        <sz val="8.5"/>
        <rFont val="Times New Roman"/>
        <family val="1"/>
        <charset val="204"/>
      </rPr>
      <t xml:space="preserve">Мероприятие 1.4.1. </t>
    </r>
    <r>
      <rPr>
        <sz val="8.5"/>
        <rFont val="Times New Roman"/>
        <family val="1"/>
        <charset val="204"/>
      </rPr>
      <t>Организация работы на пришкольных участках, в ремонтных бригадах, организованных на базе муниципальных образовательных организаций города</t>
    </r>
  </si>
  <si>
    <r>
      <rPr>
        <b/>
        <sz val="8.5"/>
        <rFont val="Times New Roman"/>
        <family val="1"/>
        <charset val="204"/>
      </rPr>
      <t>Мероприятие 1.1.1.</t>
    </r>
    <r>
      <rPr>
        <sz val="8.5"/>
        <rFont val="Times New Roman"/>
        <family val="1"/>
        <charset val="204"/>
      </rPr>
      <t xml:space="preserve"> Организация работы лагерей с дневным пребыванием на базе муниципальных образовательных организаций в летний каникулярный период</t>
    </r>
  </si>
  <si>
    <r>
      <rPr>
        <b/>
        <sz val="8.5"/>
        <rFont val="Times New Roman"/>
        <family val="1"/>
        <charset val="204"/>
      </rPr>
      <t>Задача. 1.1.</t>
    </r>
    <r>
      <rPr>
        <sz val="8.5"/>
        <rFont val="Times New Roman"/>
        <family val="1"/>
        <charset val="204"/>
      </rPr>
      <t xml:space="preserve"> Создание условий для обеспечения доступного качественного дошкольного, общего и дополнительного образования </t>
    </r>
  </si>
  <si>
    <r>
      <rPr>
        <b/>
        <sz val="8.5"/>
        <rFont val="Times New Roman"/>
        <family val="1"/>
        <charset val="204"/>
      </rPr>
      <t>Цель 1.</t>
    </r>
    <r>
      <rPr>
        <sz val="8.5"/>
        <rFont val="Times New Roman"/>
        <family val="1"/>
        <charset val="204"/>
      </rPr>
      <t xml:space="preserve"> Создание условий для обеспечения доступного качественного дошкольного, общего и дополнительного образования </t>
    </r>
  </si>
  <si>
    <r>
      <rPr>
        <b/>
        <sz val="8.5"/>
        <rFont val="Times New Roman"/>
        <family val="1"/>
        <charset val="204"/>
      </rPr>
      <t>Основное мероприятие.</t>
    </r>
    <r>
      <rPr>
        <sz val="8.5"/>
        <rFont val="Times New Roman"/>
        <family val="1"/>
        <charset val="204"/>
      </rPr>
      <t xml:space="preserve"> Обеспечение эффективности управления в муниципальной системе образования</t>
    </r>
  </si>
  <si>
    <r>
      <rPr>
        <b/>
        <sz val="8.5"/>
        <rFont val="Times New Roman"/>
        <family val="1"/>
        <charset val="204"/>
      </rPr>
      <t xml:space="preserve">Мероприятие 1.5.5. </t>
    </r>
    <r>
      <rPr>
        <sz val="8.5"/>
        <rFont val="Times New Roman"/>
        <family val="1"/>
        <charset val="204"/>
      </rPr>
      <t>Культурно-массовые мероприятия для детей, в том числе посещающих лагеря с дневным пребыванием</t>
    </r>
  </si>
  <si>
    <r>
      <rPr>
        <b/>
        <sz val="8.5"/>
        <rFont val="Times New Roman"/>
        <family val="1"/>
        <charset val="204"/>
      </rPr>
      <t>Задача 1.5.</t>
    </r>
    <r>
      <rPr>
        <sz val="8.5"/>
        <rFont val="Times New Roman"/>
        <family val="1"/>
        <charset val="204"/>
      </rPr>
      <t xml:space="preserve">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t>
    </r>
  </si>
  <si>
    <r>
      <rPr>
        <b/>
        <sz val="8.5"/>
        <rFont val="Times New Roman"/>
        <family val="1"/>
        <charset val="204"/>
      </rPr>
      <t>Показатель 1</t>
    </r>
    <r>
      <rPr>
        <sz val="8.5"/>
        <rFont val="Times New Roman"/>
        <family val="1"/>
        <charset val="204"/>
      </rPr>
      <t>. Доля организаций, реализующих услуги по обеспечению отдыха детей, в которых осуществляется мониторинг за качеством и безопасностью предоставляемых услуг, в том числе услуги питания, организация досуга, соблюдение техники безопасности, от общего числа организаций, реализующих услуги по обеспечению отдыха детей</t>
    </r>
  </si>
  <si>
    <r>
      <rPr>
        <b/>
        <sz val="8.5"/>
        <rFont val="Times New Roman"/>
        <family val="1"/>
        <charset val="204"/>
      </rPr>
      <t>Задача 1.1.</t>
    </r>
    <r>
      <rPr>
        <sz val="8.5"/>
        <rFont val="Times New Roman"/>
        <family val="1"/>
        <charset val="204"/>
      </rPr>
      <t xml:space="preserve"> Организация воспитательной работы с детьми в каникулярное время с обязательной организацией питания и отдыха детей </t>
    </r>
  </si>
  <si>
    <r>
      <rPr>
        <b/>
        <sz val="8.5"/>
        <rFont val="Times New Roman"/>
        <family val="1"/>
        <charset val="204"/>
      </rPr>
      <t>Задача 2.1.</t>
    </r>
    <r>
      <rPr>
        <sz val="8.5"/>
        <rFont val="Times New Roman"/>
        <family val="1"/>
        <charset val="204"/>
      </rPr>
      <t xml:space="preserve"> Повышение доступности, своевременности и качества оказания медицинской помощи обучающимся муниципальных образовательных организаций города Астрахани.</t>
    </r>
  </si>
  <si>
    <r>
      <rPr>
        <b/>
        <sz val="8.5"/>
        <rFont val="Times New Roman"/>
        <family val="1"/>
        <charset val="204"/>
      </rPr>
      <t>Показатель 1.</t>
    </r>
    <r>
      <rPr>
        <sz val="8.5"/>
        <rFont val="Times New Roman"/>
        <family val="1"/>
        <charset val="204"/>
      </rPr>
      <t xml:space="preserve"> Доля обучающихся, охваченных медицинским обслуживанием в медицинских кабинетах муниципальных образовательных организаций города Астрахани, приведенных в соответствие с требованиями, предъявляемыми для осуществления медицинской деятельности от общего количества обучающихся в муниципальных образовательных организациях </t>
    </r>
  </si>
  <si>
    <r>
      <rPr>
        <b/>
        <sz val="8.5"/>
        <rFont val="Times New Roman"/>
        <family val="1"/>
        <charset val="204"/>
      </rPr>
      <t>Мероприятие 2.1.1.</t>
    </r>
    <r>
      <rPr>
        <sz val="8.5"/>
        <rFont val="Times New Roman"/>
        <family val="1"/>
        <charset val="204"/>
      </rPr>
      <t xml:space="preserve"> Оснащение медицинских кабинетов муниципальных образовательных организаций города Астрахани медицинским оборудованием, мебелью, оргтехникой и медицинскими изделиями</t>
    </r>
  </si>
  <si>
    <r>
      <rPr>
        <b/>
        <sz val="8.5"/>
        <rFont val="Times New Roman"/>
        <family val="1"/>
        <charset val="204"/>
      </rPr>
      <t>Задача 2.2.</t>
    </r>
    <r>
      <rPr>
        <sz val="8.5"/>
        <rFont val="Times New Roman"/>
        <family val="1"/>
        <charset val="204"/>
      </rPr>
      <t xml:space="preserve"> Повышение эффективности системы организации питания обучающихся</t>
    </r>
  </si>
  <si>
    <r>
      <rPr>
        <b/>
        <sz val="8.5"/>
        <rFont val="Times New Roman"/>
        <family val="1"/>
        <charset val="204"/>
      </rPr>
      <t>Показатель 1.</t>
    </r>
    <r>
      <rPr>
        <sz val="8.5"/>
        <rFont val="Times New Roman"/>
        <family val="1"/>
        <charset val="204"/>
      </rPr>
      <t xml:space="preserve"> Доля муниципальных образовательных организаций города Астрахани, медицинские помещения которых оснащены медицинским оборудованием, мебелью, оргтехникой и медицинскими изделиями в общем количестве муниципальных образовательных организаций города Астрахани</t>
    </r>
  </si>
  <si>
    <t xml:space="preserve"> -</t>
  </si>
  <si>
    <r>
      <rPr>
        <b/>
        <sz val="8.5"/>
        <rFont val="Times New Roman"/>
        <family val="1"/>
        <charset val="204"/>
      </rPr>
      <t>Показатель 4.</t>
    </r>
    <r>
      <rPr>
        <sz val="8.5"/>
        <rFont val="Times New Roman"/>
        <family val="1"/>
        <charset val="204"/>
      </rPr>
      <t xml:space="preserve"> Доля педагогических работников общеобразовательных организаций, получивших вознаграждение за исполнение функций классного руководства, в общей численности педагогических работников данной категории</t>
    </r>
  </si>
  <si>
    <r>
      <t xml:space="preserve">Показатель 1. </t>
    </r>
    <r>
      <rPr>
        <sz val="8.5"/>
        <rFont val="Times New Roman"/>
        <family val="1"/>
        <charset val="204"/>
      </rPr>
      <t>Количество учреждений, в которых проведены мероприятия по оптимизации расходов</t>
    </r>
    <r>
      <rPr>
        <sz val="8.5"/>
        <color rgb="FFFF0000"/>
        <rFont val="Times New Roman"/>
        <family val="1"/>
        <charset val="204"/>
      </rPr>
      <t xml:space="preserve"> </t>
    </r>
  </si>
  <si>
    <r>
      <rPr>
        <b/>
        <sz val="8.5"/>
        <rFont val="Times New Roman"/>
        <family val="1"/>
        <charset val="204"/>
      </rPr>
      <t>Показатель 1.</t>
    </r>
    <r>
      <rPr>
        <sz val="8.5"/>
        <rFont val="Times New Roman"/>
        <family val="1"/>
        <charset val="204"/>
      </rPr>
      <t xml:space="preserve"> Доля муниципальных образовательных организаций города Астрахани, в которых произведено обновление медицинского оборудования с истекшим сроком действия в общем количестве муниципальных образовательных организаций города Астрахани</t>
    </r>
  </si>
  <si>
    <r>
      <t xml:space="preserve">Мероприятие 1.1.5. </t>
    </r>
    <r>
      <rPr>
        <sz val="8"/>
        <rFont val="Times New Roman"/>
        <family val="1"/>
        <charset val="204"/>
      </rPr>
      <t>Организация предоставления образования, оснащение вновь создаваемых объектов образования</t>
    </r>
  </si>
  <si>
    <r>
      <t xml:space="preserve">Показатель1.  </t>
    </r>
    <r>
      <rPr>
        <sz val="8"/>
        <rFont val="Times New Roman"/>
        <family val="1"/>
        <charset val="204"/>
      </rPr>
      <t xml:space="preserve">Количество образовательных учреждений в которых проведено оснащение новых мест для обучающихся, воспитанников  </t>
    </r>
  </si>
  <si>
    <t>ед</t>
  </si>
  <si>
    <t>х</t>
  </si>
  <si>
    <t xml:space="preserve">Управление образования администрации МО "Город Астрахань" </t>
  </si>
  <si>
    <r>
      <rPr>
        <b/>
        <sz val="8.5"/>
        <rFont val="Times New Roman"/>
        <family val="1"/>
        <charset val="204"/>
      </rPr>
      <t>Показатель 1.</t>
    </r>
    <r>
      <rPr>
        <sz val="8.5"/>
        <rFont val="Times New Roman"/>
        <family val="1"/>
        <charset val="204"/>
      </rPr>
      <t xml:space="preserve"> Доля образовательных организаций, исполнивших муниципальные задания в полном объеме   </t>
    </r>
  </si>
  <si>
    <t>-</t>
  </si>
  <si>
    <r>
      <rPr>
        <b/>
        <sz val="8"/>
        <rFont val="Times New Roman"/>
        <family val="1"/>
        <charset val="204"/>
      </rPr>
      <t xml:space="preserve">Показатель 1. </t>
    </r>
    <r>
      <rPr>
        <sz val="8"/>
        <rFont val="Times New Roman"/>
        <family val="1"/>
        <charset val="204"/>
      </rPr>
      <t>Увеличение количества мест в существующей сети муниципальных дошкольных образовательных учреждений</t>
    </r>
  </si>
  <si>
    <r>
      <rPr>
        <b/>
        <sz val="8"/>
        <rFont val="Times New Roman"/>
        <family val="1"/>
        <charset val="204"/>
      </rPr>
      <t>Задача 1.</t>
    </r>
    <r>
      <rPr>
        <sz val="8"/>
        <rFont val="Times New Roman"/>
        <family val="1"/>
        <charset val="204"/>
      </rPr>
      <t xml:space="preserve">  Создание дополнительных мест в муниципальных дошкольных образовательных организациях</t>
    </r>
  </si>
  <si>
    <r>
      <rPr>
        <b/>
        <sz val="8"/>
        <rFont val="Times New Roman"/>
        <family val="1"/>
        <charset val="204"/>
      </rPr>
      <t xml:space="preserve">Показатель 1.   </t>
    </r>
    <r>
      <rPr>
        <sz val="8"/>
        <rFont val="Times New Roman"/>
        <family val="1"/>
        <charset val="204"/>
      </rPr>
      <t xml:space="preserve">Количество дополнительных мест в муниципальных дошкольных образовательных организациях, созданных в результате приобретения зданий и /или помещений                                           </t>
    </r>
  </si>
  <si>
    <r>
      <rPr>
        <b/>
        <sz val="8"/>
        <rFont val="Times New Roman"/>
        <family val="1"/>
        <charset val="204"/>
      </rPr>
      <t xml:space="preserve">Показатель 1. </t>
    </r>
    <r>
      <rPr>
        <sz val="8"/>
        <rFont val="Times New Roman"/>
        <family val="1"/>
        <charset val="204"/>
      </rPr>
      <t xml:space="preserve"> Количество зданий и/или помещений, приобретенных для создания дополнительных мест в образовательных учреждениях                                    </t>
    </r>
  </si>
  <si>
    <r>
      <rPr>
        <b/>
        <sz val="8.5"/>
        <rFont val="Times New Roman"/>
        <family val="1"/>
        <charset val="204"/>
      </rPr>
      <t>Показатель 1.</t>
    </r>
    <r>
      <rPr>
        <sz val="8.5"/>
        <rFont val="Times New Roman"/>
        <family val="1"/>
        <charset val="204"/>
      </rPr>
      <t xml:space="preserve"> Доля обучающихся, получающих начальное общее образование, получающих бесплатное горячее питание, к общему количеству обучающихся, получающих начальное общее образование в муниципальных общеобразовательных организациях города Астрахани</t>
    </r>
  </si>
  <si>
    <t>Подпрограмма 6 "Создание дополнительных мест для детей в возрасте от 1,5 до 3-х лет в муниципальных дошкольных образовательных организациях города Астрахани"</t>
  </si>
  <si>
    <r>
      <rPr>
        <b/>
        <sz val="8"/>
        <rFont val="Times New Roman"/>
        <family val="1"/>
        <charset val="204"/>
      </rPr>
      <t xml:space="preserve">Мероприятие 1.1.1. </t>
    </r>
    <r>
      <rPr>
        <sz val="8"/>
        <rFont val="Times New Roman"/>
        <family val="1"/>
        <charset val="204"/>
      </rPr>
      <t xml:space="preserve">  Создание дополнительных мест для детей в возрасте от 1,5 до 3-х лет в образовательных организациях, осуществляющих образовательную деятельность по образовательным программам дошкольного образования
       </t>
    </r>
  </si>
  <si>
    <r>
      <rPr>
        <b/>
        <sz val="8.5"/>
        <rFont val="Times New Roman"/>
        <family val="1"/>
        <charset val="204"/>
      </rPr>
      <t>Показатель 2</t>
    </r>
    <r>
      <rPr>
        <sz val="8.5"/>
        <rFont val="Times New Roman"/>
        <family val="1"/>
        <charset val="204"/>
      </rPr>
      <t>. Доля муниципальных общеобразовательных организаций г. Астрахани, в которых созданы условия для обеспечения доступности горячего питания</t>
    </r>
  </si>
  <si>
    <r>
      <rPr>
        <b/>
        <sz val="8.5"/>
        <rFont val="Times New Roman"/>
        <family val="1"/>
        <charset val="204"/>
      </rPr>
      <t>Цель 2.</t>
    </r>
    <r>
      <rPr>
        <sz val="8.5"/>
        <rFont val="Times New Roman"/>
        <family val="1"/>
        <charset val="204"/>
      </rPr>
      <t xml:space="preserve">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t>
    </r>
  </si>
  <si>
    <r>
      <rPr>
        <b/>
        <sz val="8.5"/>
        <rFont val="Times New Roman"/>
        <family val="1"/>
        <charset val="204"/>
      </rPr>
      <t>Показатель 2.</t>
    </r>
    <r>
      <rPr>
        <sz val="8.5"/>
        <rFont val="Times New Roman"/>
        <family val="1"/>
        <charset val="204"/>
      </rPr>
      <t xml:space="preserve"> Доля муниципальных общеобразовательных организаций г. Астрахани, в которых созданы условия для обеспечения доступности горячего питания</t>
    </r>
  </si>
  <si>
    <r>
      <rPr>
        <b/>
        <sz val="8.5"/>
        <rFont val="Times New Roman"/>
        <family val="1"/>
        <charset val="204"/>
      </rPr>
      <t>Показатель 1.</t>
    </r>
    <r>
      <rPr>
        <sz val="8.5"/>
        <rFont val="Times New Roman"/>
        <family val="1"/>
        <charset val="204"/>
      </rPr>
      <t xml:space="preserve"> Доля муниципальных общеобразовательных организаций г. Астрахани, обеспечивающих бесплатным горячим питанием обучающихся, получающих начальное общее образование, обучающихся с ограниченными возможностями здоровья, к общему количеству муниципальных общеобразовательных организаций города Астрахани</t>
    </r>
  </si>
  <si>
    <t>2025 год</t>
  </si>
  <si>
    <t>Подпрограмма 3. "Строительство, реконструкция и капитальный ремонт объектов
образования города Астрахани"</t>
  </si>
  <si>
    <r>
      <t xml:space="preserve">Показатель 1. </t>
    </r>
    <r>
      <rPr>
        <sz val="8.5"/>
        <color indexed="8"/>
        <rFont val="Times New Roman"/>
        <family val="1"/>
        <charset val="204"/>
      </rPr>
      <t>Степень реализации задач Подпрограммы 3</t>
    </r>
  </si>
  <si>
    <t>ед. (мест)</t>
  </si>
  <si>
    <r>
      <rPr>
        <b/>
        <sz val="8.5"/>
        <color indexed="8"/>
        <rFont val="Times New Roman"/>
        <family val="1"/>
        <charset val="204"/>
      </rPr>
      <t>Задача 1.1.</t>
    </r>
    <r>
      <rPr>
        <sz val="8.5"/>
        <color indexed="8"/>
        <rFont val="Times New Roman"/>
        <family val="1"/>
        <charset val="204"/>
      </rPr>
      <t xml:space="preserve">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t>
    </r>
  </si>
  <si>
    <r>
      <rPr>
        <b/>
        <sz val="8.5"/>
        <rFont val="Times New Roman"/>
        <family val="1"/>
        <charset val="204"/>
      </rPr>
      <t xml:space="preserve">Показатель 1. </t>
    </r>
    <r>
      <rPr>
        <sz val="8.5"/>
        <rFont val="Times New Roman"/>
        <family val="1"/>
        <charset val="204"/>
      </rPr>
      <t>Количество вновь построенных муниципальных образовательных организаций</t>
    </r>
  </si>
  <si>
    <r>
      <t xml:space="preserve">Показатель 2. </t>
    </r>
    <r>
      <rPr>
        <sz val="8.5"/>
        <rFont val="Times New Roman"/>
        <family val="1"/>
        <charset val="204"/>
      </rPr>
      <t>Доля объектов образования, в которых проведен капитальный ремонт, реконструкция, от общего количества запланированных на год</t>
    </r>
  </si>
  <si>
    <r>
      <rPr>
        <b/>
        <sz val="8.5"/>
        <color indexed="8"/>
        <rFont val="Times New Roman"/>
        <family val="1"/>
        <charset val="204"/>
      </rPr>
      <t>Показатель 1.</t>
    </r>
    <r>
      <rPr>
        <sz val="8.5"/>
        <color indexed="8"/>
        <rFont val="Times New Roman"/>
        <family val="1"/>
        <charset val="204"/>
      </rPr>
      <t xml:space="preserve"> Количество введенных новых мест в муниципальных образовательных организациях</t>
    </r>
  </si>
  <si>
    <r>
      <rPr>
        <b/>
        <sz val="8.5"/>
        <rFont val="Times New Roman"/>
        <family val="1"/>
        <charset val="204"/>
      </rPr>
      <t>Мероприятие 1.1.2.</t>
    </r>
    <r>
      <rPr>
        <sz val="8.5"/>
        <rFont val="Times New Roman"/>
        <family val="1"/>
        <charset val="204"/>
      </rPr>
      <t xml:space="preserve"> Строительство школы на 1000 учащихся по ул. 8-я Железнодорожная в Ленинском районе г.Астрахани</t>
    </r>
  </si>
  <si>
    <r>
      <rPr>
        <b/>
        <sz val="8.5"/>
        <color indexed="8"/>
        <rFont val="Times New Roman"/>
        <family val="1"/>
        <charset val="204"/>
      </rPr>
      <t>Показатель 1.</t>
    </r>
    <r>
      <rPr>
        <sz val="8.5"/>
        <color indexed="8"/>
        <rFont val="Times New Roman"/>
        <family val="1"/>
        <charset val="204"/>
      </rPr>
      <t xml:space="preserve"> Количество введенных новых мест в муниципальных образовательных организациях </t>
    </r>
  </si>
  <si>
    <r>
      <rPr>
        <b/>
        <sz val="8.5"/>
        <rFont val="Times New Roman"/>
        <family val="1"/>
        <charset val="204"/>
      </rPr>
      <t xml:space="preserve">Мероприятие 1.1.3. </t>
    </r>
    <r>
      <rPr>
        <sz val="8.5"/>
        <rFont val="Times New Roman"/>
        <family val="1"/>
        <charset val="204"/>
      </rPr>
      <t xml:space="preserve">Строительство детского сада в мкр. Бабаевского в Ленинском районе г. Астрахани на 140 мест </t>
    </r>
  </si>
  <si>
    <r>
      <rPr>
        <b/>
        <sz val="8.5"/>
        <rFont val="Times New Roman"/>
        <family val="1"/>
        <charset val="204"/>
      </rPr>
      <t xml:space="preserve">Мероприятие 1.1.4. </t>
    </r>
    <r>
      <rPr>
        <sz val="8.5"/>
        <rFont val="Times New Roman"/>
        <family val="1"/>
        <charset val="204"/>
      </rPr>
      <t xml:space="preserve">Проектирование, строительство и ввод в эксплуатацию объекта капитального строительства </t>
    </r>
    <r>
      <rPr>
        <b/>
        <sz val="8.5"/>
        <rFont val="Times New Roman"/>
        <family val="1"/>
        <charset val="204"/>
      </rPr>
      <t>"</t>
    </r>
    <r>
      <rPr>
        <sz val="8.5"/>
        <rFont val="Times New Roman"/>
        <family val="1"/>
        <charset val="204"/>
      </rPr>
      <t>Строительство дошкольного образовательного учреждения на 330 мест по ул. 8-я Железнодорожная в Ленинском районе г. Астрахани"</t>
    </r>
  </si>
  <si>
    <r>
      <rPr>
        <b/>
        <sz val="8.5"/>
        <color indexed="8"/>
        <rFont val="Times New Roman"/>
        <family val="1"/>
        <charset val="204"/>
      </rPr>
      <t>Показатель 1.</t>
    </r>
    <r>
      <rPr>
        <sz val="8.5"/>
        <color indexed="8"/>
        <rFont val="Times New Roman"/>
        <family val="1"/>
        <charset val="204"/>
      </rPr>
      <t xml:space="preserve"> Количество введенных новых мест в муниципальных дошкольных образовательных организациях</t>
    </r>
  </si>
  <si>
    <r>
      <rPr>
        <b/>
        <sz val="8.5"/>
        <rFont val="Times New Roman"/>
        <family val="1"/>
        <charset val="204"/>
      </rPr>
      <t xml:space="preserve">Показатель 1. </t>
    </r>
    <r>
      <rPr>
        <sz val="8.5"/>
        <rFont val="Times New Roman"/>
        <family val="1"/>
        <charset val="204"/>
      </rPr>
      <t>Количество отремонтированных объектов образования</t>
    </r>
  </si>
  <si>
    <r>
      <rPr>
        <b/>
        <sz val="8.5"/>
        <rFont val="Times New Roman"/>
        <family val="1"/>
        <charset val="204"/>
      </rPr>
      <t>Показатель 1.</t>
    </r>
    <r>
      <rPr>
        <sz val="8.5"/>
        <rFont val="Times New Roman"/>
        <family val="1"/>
        <charset val="204"/>
      </rPr>
      <t xml:space="preserve">Увеличение количества мест в существующей сети муниципальных дошкольных образовательных учреждений                                                              </t>
    </r>
  </si>
  <si>
    <r>
      <rPr>
        <b/>
        <sz val="8"/>
        <rFont val="Times New Roman"/>
        <family val="1"/>
        <charset val="204"/>
      </rPr>
      <t>Мероприятие 1.1.5.</t>
    </r>
    <r>
      <rPr>
        <sz val="8"/>
        <rFont val="Times New Roman"/>
        <family val="1"/>
        <charset val="204"/>
      </rPr>
      <t xml:space="preserve"> Капитальный ремонт здания МБОУ г. Астрахани "СОШ № 13" лит. А, расположенного по адресу: г. Астрахань,  ул.1-я Железнодорожная, 10</t>
    </r>
  </si>
  <si>
    <r>
      <rPr>
        <b/>
        <sz val="8"/>
        <rFont val="Times New Roman"/>
        <family val="1"/>
        <charset val="204"/>
      </rPr>
      <t xml:space="preserve">Показатель 1. </t>
    </r>
    <r>
      <rPr>
        <sz val="8"/>
        <rFont val="Times New Roman"/>
        <family val="1"/>
        <charset val="204"/>
      </rPr>
      <t>Количество отремонтированных объектов образования</t>
    </r>
  </si>
  <si>
    <r>
      <rPr>
        <b/>
        <sz val="8.5"/>
        <rFont val="Times New Roman"/>
        <family val="1"/>
        <charset val="204"/>
      </rPr>
      <t xml:space="preserve">Мероприятие 1.1.6. </t>
    </r>
    <r>
      <rPr>
        <sz val="8.5"/>
        <rFont val="Times New Roman"/>
        <family val="1"/>
        <charset val="204"/>
      </rPr>
      <t>Капитальный ремонт, ремонт муниципальных образовательных организаций</t>
    </r>
  </si>
  <si>
    <r>
      <t xml:space="preserve">Мероприятие 1.1.8. </t>
    </r>
    <r>
      <rPr>
        <sz val="8"/>
        <rFont val="Times New Roman"/>
        <family val="1"/>
        <charset val="204"/>
      </rPr>
      <t>Создание дополнительных мест в действующей сети муниципальных образовательных организаций</t>
    </r>
  </si>
  <si>
    <r>
      <t xml:space="preserve">Мероприятие 1.1.6.  </t>
    </r>
    <r>
      <rPr>
        <sz val="8"/>
        <rFont val="Times New Roman"/>
        <family val="1"/>
        <charset val="204"/>
      </rPr>
      <t>Учебные сборы с юношами 10-х классов муниципальных образовательных организаций, проходящими подготовку по основам военной службы</t>
    </r>
  </si>
  <si>
    <r>
      <t xml:space="preserve">Показатель 1. </t>
    </r>
    <r>
      <rPr>
        <sz val="8"/>
        <rFont val="Times New Roman"/>
        <family val="1"/>
        <charset val="204"/>
      </rPr>
      <t>Количество обучающихся 10-х классов муниципальных образовательных организаций, проходящих подготовку по основам военной службы</t>
    </r>
  </si>
  <si>
    <r>
      <rPr>
        <b/>
        <sz val="8"/>
        <rFont val="Times New Roman"/>
        <family val="1"/>
        <charset val="204"/>
      </rPr>
      <t>Мероприятие 1.1.9.</t>
    </r>
    <r>
      <rPr>
        <sz val="8"/>
        <rFont val="Times New Roman"/>
        <family val="1"/>
        <charset val="204"/>
      </rPr>
      <t xml:space="preserve"> Оснащение средствами обучения и воспитания зданий муниципальных общеобразовательных организаций, участвующих в реализации мероприятий регионального проекта "Модернизация школьной системы образования Астраханской области"</t>
    </r>
  </si>
  <si>
    <r>
      <t xml:space="preserve">Показатель1.  </t>
    </r>
    <r>
      <rPr>
        <sz val="8"/>
        <rFont val="Times New Roman"/>
        <family val="1"/>
        <charset val="204"/>
      </rPr>
      <t xml:space="preserve">Количество образовательных учреждений, в которых проведено оснащение новых мест для обучающихся, воспитанников  </t>
    </r>
  </si>
  <si>
    <r>
      <t>Мероприятие 1.1.8.</t>
    </r>
    <r>
      <rPr>
        <sz val="8"/>
        <color theme="1"/>
        <rFont val="Times New Roman"/>
        <family val="1"/>
        <charset val="204"/>
      </rPr>
      <t xml:space="preserve"> Оснащение муниципальных общеобразовательных организаций, а также их филиалов рециркуляторами в соответствии с постановлением Главного государственного санитарного врача Российской Федерации от 30.06.2020 № 16 "Об утверждении санитарно-эпидемиологических правил СП 3.1/2.4. 3598-20 "Санитарно-эпидемиологические требования к устройству, содержанию и организации работы образовательных организаций и других объектов социальной инфраструктуры для детей и молодежи в условиях распространения новой короновирусной инфекции COVID-19"</t>
    </r>
  </si>
  <si>
    <t>2022год</t>
  </si>
  <si>
    <t>2023год</t>
  </si>
  <si>
    <t>2024год</t>
  </si>
  <si>
    <t>2025год</t>
  </si>
  <si>
    <t>1)СОШ58</t>
  </si>
  <si>
    <t>2)ДОУ64</t>
  </si>
  <si>
    <t>1)ДОУ 64 к ДОУ 95</t>
  </si>
  <si>
    <t>2)ДОУ44 к ДОУ130</t>
  </si>
  <si>
    <t>1)ЦДО1 к Лицею1</t>
  </si>
  <si>
    <t>М1.1.5 (оснащение)</t>
  </si>
  <si>
    <t>ДОУ5, ДОУ111, ООШ3</t>
  </si>
  <si>
    <t>СОШ11 (выкуп сердце каспия), ДОУ на Бабайке, ДОУ на Железнодорожной, СОШ на Грановского</t>
  </si>
  <si>
    <t>СОШ на Грановского</t>
  </si>
  <si>
    <t>СОШ13</t>
  </si>
  <si>
    <t>М.1.1.3 (оптимизация)</t>
  </si>
  <si>
    <t>М1.1.9 (Модернизация)</t>
  </si>
  <si>
    <t xml:space="preserve"> программных мероприятий, показателей (индикаторов) и результатов муниципальной программы «Развитие системы образования МО  "Городской округ город Астрахань"</t>
  </si>
  <si>
    <t>Приложение 1 к муниципальной программе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</si>
  <si>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r>
      <rPr>
        <b/>
        <sz val="8.5"/>
        <rFont val="Times New Roman"/>
        <family val="1"/>
        <charset val="204"/>
      </rPr>
      <t xml:space="preserve">Задача 1.6. </t>
    </r>
    <r>
      <rPr>
        <sz val="8.5"/>
        <rFont val="Times New Roman"/>
        <family val="1"/>
        <charset val="204"/>
      </rPr>
      <t>Удовлетворение потребностей детей и их родителей в качественных и социально-значимых услугах отдыха для улучшения состояния здоровья детей, проживающих на территории муниципального образования «Городской округ город Астрахань»</t>
    </r>
  </si>
  <si>
    <r>
      <rPr>
        <b/>
        <sz val="8.5"/>
        <rFont val="Times New Roman"/>
        <family val="1"/>
        <charset val="204"/>
      </rPr>
      <t>Задача 1.7.</t>
    </r>
    <r>
      <rPr>
        <sz val="8.5"/>
        <rFont val="Times New Roman"/>
        <family val="1"/>
        <charset val="204"/>
      </rPr>
      <t xml:space="preserve"> Обеспечение доступности качественного дошкольного образования на территории муниципального образования «Городской округ город Астрахань"</t>
    </r>
  </si>
  <si>
    <r>
      <t xml:space="preserve">Показатель 1. </t>
    </r>
    <r>
      <rPr>
        <sz val="8.5"/>
        <rFont val="Times New Roman"/>
        <family val="1"/>
        <charset val="204"/>
      </rPr>
      <t>Среднемесячная заработная плата педагогических работников муниципальных образовательных организаций дополнительного образования детей муниципального образования «Городской округ город Астрахань»</t>
    </r>
  </si>
  <si>
    <t>Подпрограмма 2.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 пожарной, антитеррористической и санитарно-эпидемиологической безопасности"</t>
  </si>
  <si>
    <r>
      <rPr>
        <b/>
        <sz val="8.5"/>
        <rFont val="Times New Roman"/>
        <family val="1"/>
        <charset val="204"/>
      </rPr>
      <t xml:space="preserve">Показатель 1. </t>
    </r>
    <r>
      <rPr>
        <sz val="8.5"/>
        <rFont val="Times New Roman"/>
        <family val="1"/>
        <charset val="204"/>
      </rPr>
      <t>Доля организаций образования и спорта администрации муниципального образования «Городской округ город Астрахань», в которых проведены мероприятия по обеспечению безопасных условий образовательного процесса, в общем количестве муниципальных образовательных организаций</t>
    </r>
  </si>
  <si>
    <r>
      <rPr>
        <b/>
        <sz val="8.5"/>
        <rFont val="Times New Roman"/>
        <family val="1"/>
        <charset val="204"/>
      </rPr>
      <t xml:space="preserve">Показатель 1. </t>
    </r>
    <r>
      <rPr>
        <sz val="8.5"/>
        <rFont val="Times New Roman"/>
        <family val="1"/>
        <charset val="204"/>
      </rPr>
      <t>Доля организаций образования и спорта администрации муниципального образования «Городской округ город Астрахань», в которых проведены мероприятия по приведению в соответствие с требованиями действующих СНиП, в общем количестве муниципальных образовательных организаций</t>
    </r>
  </si>
  <si>
    <r>
      <rPr>
        <b/>
        <sz val="8.5"/>
        <rFont val="Times New Roman"/>
        <family val="1"/>
        <charset val="204"/>
      </rPr>
      <t>Мероприятие 1.1.1</t>
    </r>
    <r>
      <rPr>
        <sz val="8.5"/>
        <rFont val="Times New Roman"/>
        <family val="1"/>
        <charset val="204"/>
      </rPr>
      <t xml:space="preserve">. Проведение текущего ремонта и благоустройство прилегающих территорий учреждений образования и спорта администрации муниципального образования «Городской округ город Астрахань»  </t>
    </r>
  </si>
  <si>
    <r>
      <rPr>
        <b/>
        <sz val="8.5"/>
        <rFont val="Times New Roman"/>
        <family val="1"/>
        <charset val="204"/>
      </rPr>
      <t xml:space="preserve">Показатель 1. </t>
    </r>
    <r>
      <rPr>
        <sz val="8.5"/>
        <rFont val="Times New Roman"/>
        <family val="1"/>
        <charset val="204"/>
      </rPr>
      <t xml:space="preserve"> Количество учреждений образования и спорта администрации муниципального образования «Городской округ город Астрахань», здания которых приведены в соответствие с требованиями действующих СНиП </t>
    </r>
  </si>
  <si>
    <r>
      <rPr>
        <b/>
        <sz val="8.5"/>
        <rFont val="Times New Roman"/>
        <family val="1"/>
        <charset val="204"/>
      </rPr>
      <t xml:space="preserve">Мероприятие 1.1.4. </t>
    </r>
    <r>
      <rPr>
        <sz val="8.5"/>
        <rFont val="Times New Roman"/>
        <family val="1"/>
        <charset val="204"/>
      </rPr>
      <t xml:space="preserve">Обеспечение пожарной, антитеррористической, санитарно-эпидемиологической безопасности и доступности в учреждениях образования и спорта администрации муниципального образования «Городской округ город Астрахань»  </t>
    </r>
  </si>
  <si>
    <r>
      <rPr>
        <b/>
        <sz val="8.5"/>
        <color indexed="8"/>
        <rFont val="Times New Roman"/>
        <family val="1"/>
        <charset val="204"/>
      </rPr>
      <t xml:space="preserve">Показатель 1. </t>
    </r>
    <r>
      <rPr>
        <sz val="8.5"/>
        <color indexed="8"/>
        <rFont val="Times New Roman"/>
        <family val="1"/>
        <charset val="204"/>
      </rPr>
      <t>Количество учреждений образования и спорта администрации муниципального образования «Городской округ город Астрахань», здания которых приведены в соответствие с требованиями пожарной, санитарно-эпидемиологической безопасности и доступности</t>
    </r>
  </si>
  <si>
    <r>
      <rPr>
        <b/>
        <sz val="8"/>
        <color theme="1"/>
        <rFont val="Times New Roman"/>
        <family val="1"/>
        <charset val="204"/>
      </rPr>
      <t>Мероприятие 1.1.7.</t>
    </r>
    <r>
      <rPr>
        <sz val="8"/>
        <color theme="1"/>
        <rFont val="Times New Roman"/>
        <family val="1"/>
        <charset val="204"/>
      </rPr>
      <t xml:space="preserve"> Проведение текущего ремонта и благоустройство прилегающих территорий учреждений образования администрации муниципального образования «Городской округ город Астрахань» в первоочередном порядке </t>
    </r>
  </si>
  <si>
    <r>
      <rPr>
        <b/>
        <sz val="8.5"/>
        <rFont val="Times New Roman"/>
        <family val="1"/>
        <charset val="204"/>
      </rPr>
      <t xml:space="preserve">Показатель 1. </t>
    </r>
    <r>
      <rPr>
        <sz val="8.5"/>
        <rFont val="Times New Roman"/>
        <family val="1"/>
        <charset val="204"/>
      </rPr>
      <t xml:space="preserve"> Количество учреждений образования администрации муниципального образования «Городской округ город Астрахань», в которых проведен текущий ремонт и благоустройство прилегающих территорий в первоочередном порядке</t>
    </r>
  </si>
  <si>
    <r>
      <rPr>
        <b/>
        <sz val="8.5"/>
        <rFont val="Times New Roman"/>
        <family val="1"/>
        <charset val="204"/>
      </rPr>
      <t>Показатель 1.</t>
    </r>
    <r>
      <rPr>
        <sz val="8.5"/>
        <rFont val="Times New Roman"/>
        <family val="1"/>
        <charset val="204"/>
      </rPr>
      <t xml:space="preserve">  Количество учреждений образования администрации муниципального образования «Городской округ город Астрахань» которые оснащены рециркуляторами </t>
    </r>
  </si>
  <si>
    <r>
      <rPr>
        <b/>
        <sz val="8.5"/>
        <rFont val="Times New Roman"/>
        <family val="1"/>
        <charset val="204"/>
      </rPr>
      <t>Мероприятие 2.2.1.</t>
    </r>
    <r>
      <rPr>
        <sz val="8.5"/>
        <rFont val="Times New Roman"/>
        <family val="1"/>
        <charset val="204"/>
      </rPr>
      <t xml:space="preserve"> Организация бесплатного горячего питания обучающихся, получающих начальное общее образование в муниципальных общеобразовательных организациях муниципального образования «Городской округ город Астрахань"</t>
    </r>
  </si>
  <si>
    <r>
      <rPr>
        <b/>
        <sz val="8.5"/>
        <rFont val="Times New Roman"/>
        <family val="1"/>
        <charset val="204"/>
      </rPr>
      <t xml:space="preserve">Цель 1. </t>
    </r>
    <r>
      <rPr>
        <sz val="8.5"/>
        <rFont val="Times New Roman"/>
        <family val="1"/>
        <charset val="204"/>
      </rPr>
      <t>Удовлетворение потребностей детей и их родителей в качественных и социально-значимых услугах отдыха для улучшения состояния здоровья детей, проживающих на территории муниципального образования «Городской округ город Астрахань»</t>
    </r>
  </si>
  <si>
    <r>
      <rPr>
        <b/>
        <sz val="8"/>
        <rFont val="Times New Roman"/>
        <family val="1"/>
        <charset val="204"/>
      </rPr>
      <t>Цель 1.</t>
    </r>
    <r>
      <rPr>
        <sz val="8"/>
        <rFont val="Times New Roman"/>
        <family val="1"/>
        <charset val="204"/>
      </rPr>
      <t xml:space="preserve"> Обеспечение доступности качественного дошкольного образования на территории муниципального образования «Городской округ город Астрахань"</t>
    </r>
  </si>
  <si>
    <r>
      <t xml:space="preserve">Показатель1.  </t>
    </r>
    <r>
      <rPr>
        <sz val="8"/>
        <rFont val="Times New Roman"/>
        <family val="1"/>
        <charset val="204"/>
      </rPr>
      <t xml:space="preserve">Количество общеобразовательных учреждений, в которых проведено оснащение средствами обучения и воспитания, в рамках реализации регионального проекта
</t>
    </r>
  </si>
  <si>
    <t>Муниципальная программа "Развитие системы образования МО "Городской округ город Астрахань"</t>
  </si>
  <si>
    <r>
      <rPr>
        <b/>
        <sz val="8.5"/>
        <rFont val="Times New Roman"/>
        <family val="1"/>
        <charset val="204"/>
      </rPr>
      <t>Цель 1</t>
    </r>
    <r>
      <rPr>
        <sz val="8.5"/>
        <rFont val="Times New Roman"/>
        <family val="1"/>
        <charset val="204"/>
      </rPr>
      <t>. Повышение степени доступности качественного образования на территории муниципального образования «Городской округ город Астрахань» и позитивной социализации обучающихся в соответствии с меняющимися запросами личности, общества, государства и задачами социально-экономического развития города, региона, Российской Федерации</t>
    </r>
  </si>
  <si>
    <r>
      <rPr>
        <b/>
        <sz val="8.5"/>
        <rFont val="Times New Roman"/>
        <family val="1"/>
        <charset val="204"/>
      </rPr>
      <t>Показатель 1</t>
    </r>
    <r>
      <rPr>
        <sz val="8.5"/>
        <rFont val="Times New Roman"/>
        <family val="1"/>
        <charset val="204"/>
      </rPr>
      <t>. Доля организаций образования и спорта администрации муниципального образования «Городской округ город Астрахань», в которых проведены мероприятия по обеспечению безопасных условий образовательного процесса, в общем количестве муниципальных образовательных организаций</t>
    </r>
  </si>
  <si>
    <r>
      <t xml:space="preserve">Задача 1.3. </t>
    </r>
    <r>
      <rPr>
        <sz val="8.5"/>
        <rFont val="Times New Roman"/>
        <family val="1"/>
        <charset val="204"/>
      </rPr>
      <t>Повышение уровня обеспеченности населения МО "Городской округ город Астрахань" объектами образования</t>
    </r>
  </si>
  <si>
    <r>
      <rPr>
        <b/>
        <sz val="8.5"/>
        <rFont val="Times New Roman"/>
        <family val="1"/>
        <charset val="204"/>
      </rPr>
      <t xml:space="preserve">Мероприятие 1.1.1. </t>
    </r>
    <r>
      <rPr>
        <sz val="8.5"/>
        <rFont val="Times New Roman"/>
        <family val="1"/>
        <charset val="204"/>
      </rPr>
      <t xml:space="preserve"> СОШ на 1000 мест в микрорайоне Западный-2, пер. Грановского, МО "Городской округ город Астрахань"</t>
    </r>
  </si>
  <si>
    <r>
      <t xml:space="preserve">Мероприятие 1.1.9. </t>
    </r>
    <r>
      <rPr>
        <sz val="8"/>
        <color theme="1"/>
        <rFont val="Times New Roman"/>
        <family val="1"/>
        <charset val="204"/>
      </rPr>
      <t>Оснащение (дооснащение) оборудованием объектов муниципальных образовательных организаций, подлежащих антитеррористической защите, системами видеонаблюдения в соответствии с требованиями к антитеррористической защищенности объектов (территорий) Министерства просвещения Российской Федерации и объектов (территорий), относящихся к сфере деятельности Министерства просвещения Российской Федерации, утвержденными постановлением Правительства Российской Федерации от 02.08.2019 № 1006</t>
    </r>
  </si>
  <si>
    <r>
      <rPr>
        <b/>
        <sz val="8.5"/>
        <rFont val="Times New Roman"/>
        <family val="1"/>
        <charset val="204"/>
      </rPr>
      <t>Показатель 1</t>
    </r>
    <r>
      <rPr>
        <sz val="8.5"/>
        <rFont val="Times New Roman"/>
        <family val="1"/>
        <charset val="204"/>
      </rPr>
      <t xml:space="preserve">. Количество объектов, оснащенных (дооснащенных) системами видеонаблюдения в соответствии с требованиями к антитеррористической защищенности </t>
    </r>
  </si>
  <si>
    <r>
      <rPr>
        <b/>
        <sz val="8.5"/>
        <rFont val="Times New Roman"/>
        <family val="1"/>
        <charset val="204"/>
      </rPr>
      <t xml:space="preserve">Показатель 1. </t>
    </r>
    <r>
      <rPr>
        <sz val="8.5"/>
        <rFont val="Times New Roman"/>
        <family val="1"/>
        <charset val="204"/>
      </rPr>
      <t>Количество введенных новых мест в муниципальных образовательных организациях</t>
    </r>
  </si>
  <si>
    <r>
      <rPr>
        <b/>
        <sz val="8.5"/>
        <rFont val="Times New Roman"/>
        <family val="1"/>
        <charset val="204"/>
      </rPr>
      <t>Мероприятие 2.2.2.</t>
    </r>
    <r>
      <rPr>
        <sz val="8.5"/>
        <rFont val="Times New Roman"/>
        <family val="1"/>
        <charset val="204"/>
      </rPr>
      <t xml:space="preserve"> Обеспечение бесплатным двухразовым питанием обучающихся с ограниченными возможностями здоровья в общеобразовательных организациях </t>
    </r>
  </si>
  <si>
    <r>
      <rPr>
        <b/>
        <sz val="8.5"/>
        <rFont val="Times New Roman"/>
        <family val="1"/>
        <charset val="204"/>
      </rPr>
      <t>Показатель 1.</t>
    </r>
    <r>
      <rPr>
        <sz val="8.5"/>
        <rFont val="Times New Roman"/>
        <family val="1"/>
        <charset val="204"/>
      </rPr>
      <t xml:space="preserve"> Доля обучающихся с ограниченными возможностями здоровья, получающих бесплатное двухразовое питание, к общему количеству обучающихся с ограниченными возможностями здоровья в общеобразовательных организациях </t>
    </r>
  </si>
  <si>
    <t>Управление по капитальному строительству администрации муниципального образования "Городской округ город Астрахань"</t>
  </si>
  <si>
    <t>Управление по капитальному строительству администрации муниципального образования "Городской округ город  Астрахань"</t>
  </si>
  <si>
    <r>
      <rPr>
        <b/>
        <sz val="8.5"/>
        <color indexed="8"/>
        <rFont val="Times New Roman"/>
        <family val="1"/>
        <charset val="204"/>
      </rPr>
      <t>Задача 1.1.</t>
    </r>
    <r>
      <rPr>
        <sz val="8.5"/>
        <color indexed="8"/>
        <rFont val="Times New Roman"/>
        <family val="1"/>
        <charset val="204"/>
      </rPr>
      <t xml:space="preserve">  Приведение зданий и прилегающих территорий в учреждениях образования и спорта администрации муниципального образования «Городской округ город Астрахань» в соответствие с требованиями строительных и санитарных норм и правил, создание безопасной, функционально и эстетически привлекательной образовательной среды для обучающихся. </t>
    </r>
  </si>
  <si>
    <r>
      <rPr>
        <b/>
        <sz val="8.5"/>
        <rFont val="Times New Roman"/>
        <family val="1"/>
        <charset val="204"/>
      </rPr>
      <t>Мероприятие 1.1.7.</t>
    </r>
    <r>
      <rPr>
        <sz val="8.5"/>
        <rFont val="Times New Roman"/>
        <family val="1"/>
        <charset val="204"/>
      </rPr>
      <t xml:space="preserve"> Строительство средней общеобразовательной школы на 1000 учащихся по адресу: г. Астрахань, ул. Н. Островского, 131</t>
    </r>
  </si>
  <si>
    <r>
      <rPr>
        <b/>
        <sz val="8.5"/>
        <rFont val="Times New Roman"/>
        <family val="1"/>
        <charset val="204"/>
      </rPr>
      <t xml:space="preserve">Показатель 1. </t>
    </r>
    <r>
      <rPr>
        <sz val="8.5"/>
        <rFont val="Times New Roman"/>
        <family val="1"/>
        <charset val="204"/>
      </rPr>
      <t>Количество реконструированных объектов образования (количество разработанных проектов)</t>
    </r>
  </si>
  <si>
    <r>
      <t xml:space="preserve">Показатель 2. </t>
    </r>
    <r>
      <rPr>
        <sz val="8.5"/>
        <rFont val="Times New Roman"/>
        <family val="1"/>
        <charset val="204"/>
      </rPr>
      <t>Степень освоения денежных средств</t>
    </r>
  </si>
  <si>
    <r>
      <rPr>
        <b/>
        <sz val="8"/>
        <rFont val="Times New Roman"/>
        <family val="1"/>
        <charset val="204"/>
      </rPr>
      <t>Мероприятие 1.1.10.</t>
    </r>
    <r>
      <rPr>
        <sz val="8"/>
        <rFont val="Times New Roman"/>
        <family val="1"/>
        <charset val="204"/>
      </rPr>
      <t xml:space="preserve"> Создание на базе муниципальных общеобразовательных организаций детских технопарков «Кванториум» в рамках регионального проекта «Современная школа (Астраханская область)» в рамках федерального проекта «Современная школа»</t>
    </r>
  </si>
  <si>
    <r>
      <rPr>
        <b/>
        <sz val="8"/>
        <color theme="1"/>
        <rFont val="Times New Roman"/>
        <family val="1"/>
        <charset val="204"/>
      </rPr>
      <t>Мероприятие 1.1.10.</t>
    </r>
    <r>
      <rPr>
        <sz val="8"/>
        <color theme="1"/>
        <rFont val="Times New Roman"/>
        <family val="1"/>
        <charset val="204"/>
      </rPr>
      <t xml:space="preserve"> Проведение инженерно-технических мероприятий по обеспечению антитеррористической защищенности объектов муниципальных образовательных организаций, подлежащих антитеррористической защите, в рамках регионального проекта "Совершенствование системы образования в Астраханской области" </t>
    </r>
  </si>
  <si>
    <r>
      <t xml:space="preserve">Задача 1.1. </t>
    </r>
    <r>
      <rPr>
        <sz val="8.5"/>
        <rFont val="Times New Roman"/>
        <family val="1"/>
        <charset val="204"/>
      </rPr>
      <t>Удовлетворение потребностей граждан в получении доступного и качественного дошкольного, общего и дополнительного образования с учетом индивидуальных способностей обучающихся на территории МО «Городской округ город Астрахань»</t>
    </r>
  </si>
  <si>
    <r>
      <t xml:space="preserve"> </t>
    </r>
    <r>
      <rPr>
        <b/>
        <sz val="8.5"/>
        <rFont val="Times New Roman"/>
        <family val="1"/>
        <charset val="204"/>
      </rPr>
      <t xml:space="preserve">Показатель 1. </t>
    </r>
    <r>
      <rPr>
        <sz val="8.5"/>
        <rFont val="Times New Roman"/>
        <family val="1"/>
        <charset val="204"/>
      </rPr>
      <t xml:space="preserve">Доля граждан, удовлетворенных доступностью и качеством получаемых образовательных услуг  </t>
    </r>
    <r>
      <rPr>
        <b/>
        <sz val="8.5"/>
        <rFont val="Times New Roman"/>
        <family val="1"/>
        <charset val="204"/>
      </rPr>
      <t xml:space="preserve">        </t>
    </r>
    <r>
      <rPr>
        <sz val="8.5"/>
        <rFont val="Times New Roman"/>
        <family val="1"/>
        <charset val="204"/>
      </rPr>
      <t xml:space="preserve">                                                                                                                                                                 </t>
    </r>
  </si>
  <si>
    <r>
      <rPr>
        <b/>
        <sz val="8.5"/>
        <rFont val="Times New Roman"/>
        <family val="1"/>
        <charset val="204"/>
      </rPr>
      <t>Цель 1.</t>
    </r>
    <r>
      <rPr>
        <sz val="8.5"/>
        <rFont val="Times New Roman"/>
        <family val="1"/>
        <charset val="204"/>
      </rPr>
      <t xml:space="preserve">  Профилактика правонарушений среди обучающихся в муниципальном образовании «Городской округ город Астрахань»</t>
    </r>
  </si>
  <si>
    <r>
      <rPr>
        <b/>
        <sz val="8.5"/>
        <rFont val="Times New Roman"/>
        <family val="1"/>
        <charset val="204"/>
      </rPr>
      <t xml:space="preserve">Показатель 1. </t>
    </r>
    <r>
      <rPr>
        <sz val="8.5"/>
        <rFont val="Times New Roman"/>
        <family val="1"/>
        <charset val="204"/>
      </rPr>
      <t xml:space="preserve">Доля обучающихся, вовлеченных в профилактические мероприятия, направленные на сокращение уровня правонарушений и преступлений среди обучающихся, по отношению к общему количеству обучающихся </t>
    </r>
  </si>
  <si>
    <r>
      <rPr>
        <b/>
        <sz val="8.5"/>
        <rFont val="Times New Roman"/>
        <family val="1"/>
        <charset val="204"/>
      </rPr>
      <t>Задача 1.1</t>
    </r>
    <r>
      <rPr>
        <sz val="8.5"/>
        <rFont val="Times New Roman"/>
        <family val="1"/>
        <charset val="204"/>
      </rPr>
      <t>. Предупреждение безнадзорности, беспризорности, правонарушений и антиобщественных действий обучающихся, выявление и устранение причин и условий, способствующих этому</t>
    </r>
  </si>
  <si>
    <r>
      <rPr>
        <b/>
        <sz val="8.5"/>
        <rFont val="Times New Roman"/>
        <family val="1"/>
        <charset val="204"/>
      </rPr>
      <t>Показатель 1.</t>
    </r>
    <r>
      <rPr>
        <sz val="8.5"/>
        <rFont val="Times New Roman"/>
        <family val="1"/>
        <charset val="204"/>
      </rPr>
      <t xml:space="preserve"> Доля обучающихся муниципальных образовательных организаций, не посещающих или систематически пропускающих учебные занятия без уважительной причины, по отношению к общему количеству обучающихся</t>
    </r>
  </si>
  <si>
    <r>
      <rPr>
        <b/>
        <sz val="8.5"/>
        <rFont val="Times New Roman"/>
        <family val="1"/>
        <charset val="204"/>
      </rPr>
      <t>Мероприятие 1.1.1</t>
    </r>
    <r>
      <rPr>
        <sz val="8.5"/>
        <rFont val="Times New Roman"/>
        <family val="1"/>
        <charset val="204"/>
      </rPr>
      <t>. Реализация и внедрение мер по сокращению уровня правонарушений и преступлений среди обучающихся образовательных организаций</t>
    </r>
  </si>
  <si>
    <r>
      <rPr>
        <b/>
        <sz val="8.5"/>
        <rFont val="Times New Roman"/>
        <family val="1"/>
        <charset val="204"/>
      </rPr>
      <t>Показатель 1.</t>
    </r>
    <r>
      <rPr>
        <sz val="8.5"/>
        <rFont val="Times New Roman"/>
        <family val="1"/>
        <charset val="204"/>
      </rPr>
      <t xml:space="preserve"> Доля обучающихся  муниципальных образовательных организаций, совершивших правонарушения и преступления, по отношению к общему количеству обучающихся</t>
    </r>
  </si>
  <si>
    <r>
      <rPr>
        <b/>
        <sz val="8.5"/>
        <rFont val="Times New Roman"/>
        <family val="1"/>
        <charset val="204"/>
      </rPr>
      <t xml:space="preserve">Показатель 2. </t>
    </r>
    <r>
      <rPr>
        <sz val="8.5"/>
        <rFont val="Times New Roman"/>
        <family val="1"/>
        <charset val="204"/>
      </rPr>
      <t>Доля родителей обучающихся, вовлеченных в профилактические мероприятия, направленные на сокращение уровня правонарушений и преступлений среди обучающихся, по отношению к общему количеству родителей обучающихся</t>
    </r>
  </si>
  <si>
    <r>
      <rPr>
        <b/>
        <sz val="8.5"/>
        <rFont val="Times New Roman"/>
        <family val="1"/>
        <charset val="204"/>
      </rPr>
      <t xml:space="preserve">Задача 1.2. </t>
    </r>
    <r>
      <rPr>
        <sz val="8.5"/>
        <rFont val="Times New Roman"/>
        <family val="1"/>
        <charset val="204"/>
      </rPr>
      <t xml:space="preserve"> Организация профилактической работы в муниципальных образовательных организациях города Астрахани по пропаганде здорового образа жизни, вреда курения, алкоголизма и наркотиков</t>
    </r>
  </si>
  <si>
    <r>
      <rPr>
        <b/>
        <sz val="8.5"/>
        <rFont val="Times New Roman"/>
        <family val="1"/>
        <charset val="204"/>
      </rPr>
      <t>Показатель 1.</t>
    </r>
    <r>
      <rPr>
        <sz val="8.5"/>
        <rFont val="Times New Roman"/>
        <family val="1"/>
        <charset val="204"/>
      </rPr>
      <t xml:space="preserve"> Доля обучающихся, принимающих участие в мероприятиях по пропаганде здорового образа жизни, по отношению к общему количеству обучающихся</t>
    </r>
  </si>
  <si>
    <r>
      <rPr>
        <b/>
        <sz val="8.5"/>
        <rFont val="Times New Roman"/>
        <family val="1"/>
        <charset val="204"/>
      </rPr>
      <t>Мероприятие 1.2.1</t>
    </r>
    <r>
      <rPr>
        <sz val="8.5"/>
        <rFont val="Times New Roman"/>
        <family val="1"/>
        <charset val="204"/>
      </rPr>
      <t>.  Разработка и осуществление комплекса мероприятий, способствующих формированию здорового образа жизни и профилактике всех форм зависимостей у обучающихся образовательных организаций</t>
    </r>
  </si>
  <si>
    <r>
      <rPr>
        <b/>
        <sz val="8.5"/>
        <rFont val="Times New Roman"/>
        <family val="1"/>
        <charset val="204"/>
      </rPr>
      <t>Показатель1.</t>
    </r>
    <r>
      <rPr>
        <sz val="8.5"/>
        <rFont val="Times New Roman"/>
        <family val="1"/>
        <charset val="204"/>
      </rPr>
      <t xml:space="preserve">  Доля родителей обучающихся, вовлеченных в профилактические мероприятия, направленные на формирование здорового образа жизни и профилактику всех форм зависимостей у обучающихся по отношению к общему количеству родителей обучающихся</t>
    </r>
  </si>
  <si>
    <r>
      <rPr>
        <b/>
        <sz val="8.5"/>
        <rFont val="Times New Roman"/>
        <family val="1"/>
        <charset val="204"/>
      </rPr>
      <t>Задача 1.3.</t>
    </r>
    <r>
      <rPr>
        <sz val="8.5"/>
        <rFont val="Times New Roman"/>
        <family val="1"/>
        <charset val="204"/>
      </rPr>
      <t xml:space="preserve"> Формирование толерантного сознания и поведения, противодействие экстремизму у обучающихся </t>
    </r>
  </si>
  <si>
    <r>
      <rPr>
        <b/>
        <sz val="8.5"/>
        <rFont val="Times New Roman"/>
        <family val="1"/>
        <charset val="204"/>
      </rPr>
      <t>Показатель 1.</t>
    </r>
    <r>
      <rPr>
        <sz val="8.5"/>
        <rFont val="Times New Roman"/>
        <family val="1"/>
        <charset val="204"/>
      </rPr>
      <t xml:space="preserve"> Доля обучающихся, принимающих участие в профилактических мероприятиях, направленных на формирование толерантного сознания и поведения обучающихся по отношению к общему количеству обучающихся </t>
    </r>
  </si>
  <si>
    <r>
      <rPr>
        <b/>
        <sz val="8.5"/>
        <rFont val="Times New Roman"/>
        <family val="1"/>
        <charset val="204"/>
      </rPr>
      <t xml:space="preserve">Показатель 2. </t>
    </r>
    <r>
      <rPr>
        <sz val="8.5"/>
        <rFont val="Times New Roman"/>
        <family val="1"/>
        <charset val="204"/>
      </rPr>
      <t xml:space="preserve">Доля педагогов, участвующих в профилактической работе по предупреждению совершения террористических актов, от общего числа педагогов </t>
    </r>
  </si>
  <si>
    <r>
      <rPr>
        <b/>
        <sz val="8.5"/>
        <rFont val="Times New Roman"/>
        <family val="1"/>
        <charset val="204"/>
      </rPr>
      <t>Мероприятие 1.3.1.</t>
    </r>
    <r>
      <rPr>
        <sz val="8.5"/>
        <rFont val="Times New Roman"/>
        <family val="1"/>
        <charset val="204"/>
      </rPr>
      <t xml:space="preserve"> Разработка и реализация мер, направленных на распространение в среде обучающихся образовательных организаций МО «Городской округ город Астрахань" идей духовного единства и повышения культуры межконфессионального общения</t>
    </r>
  </si>
  <si>
    <r>
      <rPr>
        <b/>
        <sz val="8.5"/>
        <rFont val="Times New Roman"/>
        <family val="1"/>
        <charset val="204"/>
      </rPr>
      <t>Показатель 1.</t>
    </r>
    <r>
      <rPr>
        <sz val="8.5"/>
        <rFont val="Times New Roman"/>
        <family val="1"/>
        <charset val="204"/>
      </rPr>
      <t xml:space="preserve"> Количество образовательных организаций города Астрахани, осуществляющих профилактическую работу по формированию толерантного сознания и противодействия экстремизму у обучающихся</t>
    </r>
  </si>
  <si>
    <r>
      <rPr>
        <b/>
        <sz val="8.5"/>
        <rFont val="Times New Roman"/>
        <family val="1"/>
        <charset val="204"/>
      </rPr>
      <t>Задача 1.4.</t>
    </r>
    <r>
      <rPr>
        <sz val="8.5"/>
        <rFont val="Times New Roman"/>
        <family val="1"/>
        <charset val="204"/>
      </rPr>
      <t xml:space="preserve">  Профилактика правонарушений среди обучающихся в муниципальном образовании «Городской округ город Астрахань»</t>
    </r>
  </si>
  <si>
    <r>
      <rPr>
        <b/>
        <sz val="8.5"/>
        <rFont val="Times New Roman"/>
        <family val="1"/>
        <charset val="204"/>
      </rPr>
      <t>Показатель 1.</t>
    </r>
    <r>
      <rPr>
        <sz val="8.5"/>
        <rFont val="Times New Roman"/>
        <family val="1"/>
        <charset val="204"/>
      </rPr>
      <t xml:space="preserve"> Доля обучающихся, вовлеченных в профилактические мероприятия, направленные на сокращение уровня правонарушений и преступлений среди обучающихся, по отношению к общему количеству обучающихся </t>
    </r>
  </si>
  <si>
    <t>7 (3750)</t>
  </si>
  <si>
    <r>
      <rPr>
        <b/>
        <sz val="8.5"/>
        <rFont val="Times New Roman"/>
        <family val="1"/>
        <charset val="204"/>
      </rPr>
      <t xml:space="preserve">Показатель 2. </t>
    </r>
    <r>
      <rPr>
        <sz val="8.5"/>
        <rFont val="Times New Roman"/>
        <family val="1"/>
        <charset val="204"/>
      </rPr>
      <t xml:space="preserve">Доля численности детей в возрасте от 3 до 7 лет, получающих дошкольное образование в текущем году, к сумме численности детей в возрасте от 3 до 7 лет, получающих дошкольное образование в текущем году и численности детей в возрасте от 3 до 7 лет, находящихся в очереди на получение в текущем году дошкольного образования
</t>
    </r>
  </si>
  <si>
    <r>
      <t xml:space="preserve">Показатель1.  </t>
    </r>
    <r>
      <rPr>
        <sz val="8"/>
        <rFont val="Times New Roman"/>
        <family val="1"/>
        <charset val="204"/>
      </rPr>
      <t>Количество общеобразовательных учреждений, на базе которых создан детский технопарк "Кванториум"</t>
    </r>
  </si>
  <si>
    <t>сош32,СОШ28</t>
  </si>
  <si>
    <r>
      <rPr>
        <b/>
        <sz val="8.5"/>
        <rFont val="Times New Roman"/>
        <family val="1"/>
        <charset val="204"/>
      </rPr>
      <t xml:space="preserve">Показатель 1. </t>
    </r>
    <r>
      <rPr>
        <sz val="8.5"/>
        <rFont val="Times New Roman"/>
        <family val="1"/>
        <charset val="204"/>
      </rPr>
      <t>Количество образовательных организаций, участвующих в реализации муниципального социального заказа на оказание муниципальных услуг в социальной сфере по направлению деятельности «Реализация дополнительных образовательных программ (за исключением дополнительных предпрофессиональных программ в области искусств)»</t>
    </r>
  </si>
  <si>
    <t>Х</t>
  </si>
  <si>
    <t>Управление образования администрации МО "Город Астрахань",  управление культуры администрации МО "Город Астрахань", управление муниципального имущества администрации МО "Городской округ город Астрахань", управление по капитальному строительству администрации муниципального образования "Городской округ город Астрахань"</t>
  </si>
  <si>
    <t xml:space="preserve">Управление муниципального имущества администрации МО "Городской округ город Астрахань" </t>
  </si>
  <si>
    <r>
      <rPr>
        <b/>
        <sz val="8.5"/>
        <rFont val="Times New Roman"/>
        <family val="1"/>
        <charset val="204"/>
      </rPr>
      <t>Мероприятие 1.1.8.</t>
    </r>
    <r>
      <rPr>
        <sz val="8.5"/>
        <rFont val="Times New Roman"/>
        <family val="1"/>
        <charset val="204"/>
      </rPr>
      <t xml:space="preserve"> Проектирование, строительство и ввод в эксплуатацию объекта капитального строительства "Строительство детского сада на 140 мест по ул. Дальняя в Ленинском районе г.Acтрахани" </t>
    </r>
  </si>
  <si>
    <r>
      <rPr>
        <b/>
        <sz val="8.5"/>
        <rFont val="Times New Roman"/>
        <family val="1"/>
        <charset val="204"/>
      </rPr>
      <t>Мероприятие 1.1.9.</t>
    </r>
    <r>
      <rPr>
        <sz val="8.5"/>
        <rFont val="Times New Roman"/>
        <family val="1"/>
        <charset val="204"/>
      </rPr>
      <t xml:space="preserve"> Проектирование, строительство и ввод в эксплуатацию объекта капитального строительства "Строительство дошкольного образовательного учреждения на 140 мест по ул. 5-я Новолесная в Трусовском районе г. Астрахани" </t>
    </r>
  </si>
  <si>
    <r>
      <rPr>
        <b/>
        <sz val="8.5"/>
        <rFont val="Times New Roman"/>
        <family val="1"/>
        <charset val="204"/>
      </rPr>
      <t>Мероприятие 1.1.10.</t>
    </r>
    <r>
      <rPr>
        <sz val="8.5"/>
        <rFont val="Times New Roman"/>
        <family val="1"/>
        <charset val="204"/>
      </rPr>
      <t xml:space="preserve"> Реконструкция муниципальных образовательных организаций (в том числе разработка ПСД)</t>
    </r>
  </si>
  <si>
    <t>2026 год</t>
  </si>
  <si>
    <r>
      <rPr>
        <b/>
        <sz val="8.5"/>
        <rFont val="Times New Roman"/>
        <family val="1"/>
        <charset val="204"/>
      </rPr>
      <t>Мероприятие 1.1.11.</t>
    </r>
    <r>
      <rPr>
        <sz val="8.5"/>
        <rFont val="Times New Roman"/>
        <family val="1"/>
        <charset val="204"/>
      </rPr>
      <t xml:space="preserve"> Капитальный ремонт здания МБОУ г. Астрахани «СОШ № 40», расположенного по адресу: г. Астрахань, ул. Студенческая, д. 6, корп. 1 </t>
    </r>
  </si>
  <si>
    <t>ДОУ на ул.Бабайка на 140 мест дооснащается (СОШ 27)</t>
  </si>
  <si>
    <t>2024г-сош13, сош33</t>
  </si>
  <si>
    <t>2023г-сош40</t>
  </si>
  <si>
    <r>
      <rPr>
        <b/>
        <sz val="8.5"/>
        <rFont val="Times New Roman"/>
        <family val="1"/>
        <charset val="204"/>
      </rPr>
      <t>Мероприятие 1.1.1.1.</t>
    </r>
    <r>
      <rPr>
        <sz val="8.5"/>
        <rFont val="Times New Roman"/>
        <family val="1"/>
        <charset val="204"/>
      </rPr>
      <t xml:space="preserve"> Реализация муниципального социального заказа на оказание муниципальных услуг в социальной сфере по направлению деятельности «Реализация дополнительных образовательных программ (за исключением дополнительных предпрофессиональных программ в области искусств)»</t>
    </r>
  </si>
  <si>
    <r>
      <rPr>
        <b/>
        <sz val="8"/>
        <color theme="1"/>
        <rFont val="Times New Roman"/>
        <family val="1"/>
        <charset val="204"/>
      </rPr>
      <t>Показатель 1.</t>
    </r>
    <r>
      <rPr>
        <sz val="8"/>
        <color theme="1"/>
        <rFont val="Times New Roman"/>
        <family val="1"/>
        <charset val="204"/>
      </rPr>
      <t xml:space="preserve"> Количество объектов образования администрации муниципального образования «Городской округ город Астрахань», оснащенные инженерно-техническими средствами охраны в соответствии с требованиями к антитеррористической защищенности</t>
    </r>
  </si>
  <si>
    <r>
      <t xml:space="preserve">Показатель 1. </t>
    </r>
    <r>
      <rPr>
        <sz val="8"/>
        <rFont val="Times New Roman"/>
        <family val="1"/>
        <charset val="204"/>
      </rPr>
      <t>Количество образовательных организаций, в которых  обновлена материально-техническая база для занятий детей физической культурой и спортом</t>
    </r>
  </si>
  <si>
    <r>
      <rPr>
        <b/>
        <sz val="8"/>
        <rFont val="Times New Roman"/>
        <family val="1"/>
        <charset val="204"/>
      </rPr>
      <t>Мероприятие 1.1.11.</t>
    </r>
    <r>
      <rPr>
        <sz val="8"/>
        <rFont val="Times New Roman"/>
        <family val="1"/>
        <charset val="204"/>
      </rPr>
      <t xml:space="preserve"> Обновление материально-технической базы для организации учебно-исследовательской, научно-практической, творческой деятельности, занятий физической культурой и спортом в образовательных организациях в рамках регионального проекта "Успех каждого ребенка (Астраханскоя область)" в рамках федерального проекта "Успех каждого ребенка" </t>
    </r>
  </si>
  <si>
    <t>сош 28, сош 27, сош 33, сош 29 (исх.письмо управления от 29.06.2023 № 30-08-01-1423)</t>
  </si>
  <si>
    <t>3 (420)</t>
  </si>
  <si>
    <t>3 (2330)</t>
  </si>
  <si>
    <t>1 (1000)</t>
  </si>
  <si>
    <r>
      <rPr>
        <b/>
        <sz val="8.5"/>
        <rFont val="Times New Roman"/>
        <family val="1"/>
        <charset val="204"/>
      </rPr>
      <t>Цель 1.</t>
    </r>
    <r>
      <rPr>
        <sz val="8.5"/>
        <rFont val="Times New Roman"/>
        <family val="1"/>
        <charset val="204"/>
      </rPr>
      <t xml:space="preserve"> Повышение уровня обеспеченности населения МО "Городской округ город Астрахань" объектами образования</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</si>
</sst>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23" x14ac:knownFonts="1">
    <font>
      <sz val="11"/>
      <color theme="1"/>
      <name val="Calibri"/>
      <family val="2"/>
      <scheme val="minor"/>
    </font>
    <font>
      <sz val="11"/>
      <color indexed="8"/>
      <name val="Calibri"/>
      <family val="2"/>
      <charset val="204"/>
    </font>
    <font>
      <sz val="11"/>
      <color indexed="8"/>
      <name val="Calibri"/>
      <family val="2"/>
      <charset val="204"/>
    </font>
    <font>
      <sz val="11"/>
      <color theme="1"/>
      <name val="Calibri"/>
      <family val="2"/>
      <scheme val="minor"/>
    </font>
    <font>
      <sz val="11"/>
      <color theme="1"/>
      <name val="Calibri"/>
      <family val="2"/>
      <charset val="204"/>
      <scheme val="minor"/>
    </font>
    <font>
      <sz val="8.5"/>
      <color theme="1"/>
      <name val="Times New Roman"/>
      <family val="1"/>
      <charset val="204"/>
    </font>
    <font>
      <b/>
      <sz val="8.5"/>
      <color theme="1"/>
      <name val="Times New Roman"/>
      <family val="1"/>
      <charset val="204"/>
    </font>
    <font>
      <sz val="8.5"/>
      <color theme="1"/>
      <name val="Calibri"/>
      <family val="2"/>
      <scheme val="minor"/>
    </font>
    <font>
      <b/>
      <sz val="8.5"/>
      <name val="Times New Roman"/>
      <family val="1"/>
      <charset val="204"/>
    </font>
    <font>
      <sz val="8.5"/>
      <name val="Times New Roman"/>
      <family val="1"/>
      <charset val="204"/>
    </font>
    <font>
      <sz val="8.5"/>
      <color indexed="8"/>
      <name val="Times New Roman"/>
      <family val="1"/>
      <charset val="204"/>
    </font>
    <font>
      <b/>
      <sz val="8.5"/>
      <color indexed="8"/>
      <name val="Times New Roman"/>
      <family val="1"/>
      <charset val="204"/>
    </font>
    <font>
      <sz val="8.5"/>
      <color rgb="FFFF0000"/>
      <name val="Times New Roman"/>
      <family val="1"/>
      <charset val="204"/>
    </font>
    <font>
      <sz val="8"/>
      <name val="Times New Roman"/>
      <family val="1"/>
      <charset val="204"/>
    </font>
    <font>
      <b/>
      <sz val="8"/>
      <name val="Times New Roman"/>
      <family val="1"/>
      <charset val="204"/>
    </font>
    <font>
      <sz val="8"/>
      <color theme="1"/>
      <name val="Times New Roman"/>
      <family val="1"/>
      <charset val="204"/>
    </font>
    <font>
      <b/>
      <sz val="8"/>
      <color theme="1"/>
      <name val="Times New Roman"/>
      <family val="1"/>
      <charset val="204"/>
    </font>
    <font>
      <b/>
      <sz val="11"/>
      <color theme="1"/>
      <name val="Calibri"/>
      <family val="2"/>
      <scheme val="minor"/>
    </font>
    <font>
      <sz val="12"/>
      <name val="Times New Roman"/>
      <family val="1"/>
      <charset val="204"/>
    </font>
    <font>
      <sz val="8"/>
      <color indexed="8"/>
      <name val="Times New Roman"/>
      <family val="1"/>
      <charset val="204"/>
    </font>
    <font>
      <sz val="8"/>
      <color rgb="FFFF0000"/>
      <name val="Times New Roman"/>
      <family val="1"/>
      <charset val="204"/>
    </font>
    <font>
      <b/>
      <sz val="8.5"/>
      <color rgb="FFFF0000"/>
      <name val="Times New Roman"/>
      <family val="1"/>
      <charset val="204"/>
    </font>
    <font>
      <sz val="8.5"/>
      <color rgb="FFFF0000"/>
      <name val="Calibri"/>
      <family val="2"/>
      <scheme val="minor"/>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0" fontId="2" fillId="0" borderId="0"/>
    <xf numFmtId="0" fontId="1" fillId="0" borderId="0"/>
    <xf numFmtId="0" fontId="3" fillId="0" borderId="0"/>
    <xf numFmtId="0" fontId="4" fillId="0" borderId="0"/>
  </cellStyleXfs>
  <cellXfs count="138">
    <xf numFmtId="0" fontId="0" fillId="0" borderId="0" xfId="0"/>
    <xf numFmtId="0" fontId="5" fillId="0" borderId="1" xfId="0" applyFont="1" applyFill="1" applyBorder="1" applyAlignment="1">
      <alignment horizontal="center" vertical="center" wrapText="1"/>
    </xf>
    <xf numFmtId="0" fontId="7" fillId="0" borderId="0" xfId="0" applyFont="1" applyFill="1"/>
    <xf numFmtId="164" fontId="9" fillId="0" borderId="1" xfId="0" applyNumberFormat="1" applyFont="1" applyFill="1" applyBorder="1" applyAlignment="1">
      <alignment horizontal="center" vertical="center" wrapText="1"/>
    </xf>
    <xf numFmtId="2" fontId="9" fillId="0"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8" fillId="0" borderId="1" xfId="0" applyFont="1" applyFill="1" applyBorder="1" applyAlignment="1">
      <alignment horizontal="left" vertical="top" wrapText="1"/>
    </xf>
    <xf numFmtId="0" fontId="10" fillId="0" borderId="1" xfId="0" applyFont="1" applyFill="1" applyBorder="1" applyAlignment="1">
      <alignment horizontal="left" vertical="top" wrapText="1"/>
    </xf>
    <xf numFmtId="0" fontId="13" fillId="0" borderId="1" xfId="0" applyFont="1" applyFill="1" applyBorder="1" applyAlignment="1">
      <alignment horizontal="center" vertical="top" wrapText="1"/>
    </xf>
    <xf numFmtId="0" fontId="13" fillId="0" borderId="1" xfId="0" applyFont="1" applyFill="1" applyBorder="1" applyAlignment="1">
      <alignment horizontal="left" vertical="top" wrapText="1"/>
    </xf>
    <xf numFmtId="0" fontId="14" fillId="0" borderId="1" xfId="0" applyFont="1" applyFill="1" applyBorder="1" applyAlignment="1">
      <alignment horizontal="left" vertical="top" wrapText="1"/>
    </xf>
    <xf numFmtId="0" fontId="15" fillId="0" borderId="1" xfId="0" applyFont="1" applyFill="1" applyBorder="1" applyAlignment="1">
      <alignment horizontal="left" vertical="top" wrapText="1"/>
    </xf>
    <xf numFmtId="164" fontId="5" fillId="0" borderId="1" xfId="0" applyNumberFormat="1" applyFont="1" applyFill="1" applyBorder="1" applyAlignment="1">
      <alignment horizontal="center" vertical="center" wrapText="1"/>
    </xf>
    <xf numFmtId="0" fontId="9" fillId="0" borderId="1" xfId="3" applyFont="1" applyFill="1" applyBorder="1" applyAlignment="1">
      <alignment horizontal="center" vertical="center" wrapText="1"/>
    </xf>
    <xf numFmtId="0" fontId="9" fillId="0" borderId="1" xfId="3"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1" fontId="9"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49" fontId="9" fillId="0" borderId="1" xfId="0" applyNumberFormat="1" applyFont="1" applyFill="1" applyBorder="1" applyAlignment="1">
      <alignment horizontal="center" vertical="center" wrapText="1"/>
    </xf>
    <xf numFmtId="0" fontId="16" fillId="0" borderId="1" xfId="0" applyFont="1" applyFill="1" applyBorder="1" applyAlignment="1">
      <alignment horizontal="left" vertical="top" wrapText="1"/>
    </xf>
    <xf numFmtId="0" fontId="9" fillId="0" borderId="0" xfId="0" applyFont="1" applyFill="1" applyBorder="1" applyAlignment="1">
      <alignment horizontal="center" vertical="center" wrapText="1"/>
    </xf>
    <xf numFmtId="164" fontId="9" fillId="0" borderId="0" xfId="0" applyNumberFormat="1" applyFont="1" applyFill="1" applyBorder="1" applyAlignment="1">
      <alignment horizontal="center" vertical="center" wrapText="1"/>
    </xf>
    <xf numFmtId="2" fontId="9" fillId="0" borderId="0" xfId="0" applyNumberFormat="1" applyFont="1" applyFill="1" applyBorder="1" applyAlignment="1">
      <alignment horizontal="center" vertical="center" wrapText="1"/>
    </xf>
    <xf numFmtId="1" fontId="5" fillId="0" borderId="0" xfId="0" applyNumberFormat="1" applyFont="1" applyFill="1" applyBorder="1" applyAlignment="1">
      <alignment horizontal="center" vertical="center" wrapText="1"/>
    </xf>
    <xf numFmtId="1" fontId="9" fillId="0" borderId="0" xfId="0" applyNumberFormat="1" applyFont="1" applyFill="1" applyBorder="1" applyAlignment="1">
      <alignment horizontal="center" vertical="center" wrapText="1"/>
    </xf>
    <xf numFmtId="164" fontId="13" fillId="0" borderId="0" xfId="0" applyNumberFormat="1" applyFont="1" applyFill="1" applyBorder="1" applyAlignment="1">
      <alignment horizontal="center" vertical="center" wrapText="1"/>
    </xf>
    <xf numFmtId="0" fontId="5" fillId="0" borderId="0" xfId="0" applyFont="1" applyFill="1" applyBorder="1" applyAlignment="1">
      <alignment horizontal="center" vertical="center" wrapText="1"/>
    </xf>
    <xf numFmtId="0" fontId="7" fillId="0" borderId="1" xfId="0" applyFont="1" applyFill="1" applyBorder="1"/>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3" xfId="0" applyFont="1" applyFill="1" applyBorder="1"/>
    <xf numFmtId="0" fontId="7" fillId="0" borderId="1" xfId="0" applyFont="1" applyFill="1" applyBorder="1" applyAlignment="1">
      <alignment vertical="top" wrapText="1"/>
    </xf>
    <xf numFmtId="0" fontId="7" fillId="0" borderId="0" xfId="0" applyFont="1" applyFill="1" applyBorder="1" applyAlignment="1">
      <alignment vertical="top" wrapText="1"/>
    </xf>
    <xf numFmtId="0" fontId="7" fillId="0" borderId="0" xfId="0" applyFont="1" applyFill="1" applyBorder="1" applyAlignment="1">
      <alignment vertical="top"/>
    </xf>
    <xf numFmtId="0" fontId="9" fillId="0" borderId="0" xfId="3" applyFont="1" applyFill="1" applyBorder="1" applyAlignment="1">
      <alignment horizontal="center" vertical="center" wrapText="1"/>
    </xf>
    <xf numFmtId="1" fontId="13" fillId="0" borderId="0" xfId="0" applyNumberFormat="1" applyFont="1" applyFill="1" applyBorder="1" applyAlignment="1">
      <alignment horizontal="center" vertical="center" wrapText="1"/>
    </xf>
    <xf numFmtId="0" fontId="7" fillId="0" borderId="3" xfId="0" applyFont="1" applyFill="1" applyBorder="1" applyAlignment="1">
      <alignment wrapText="1"/>
    </xf>
    <xf numFmtId="0" fontId="11" fillId="0" borderId="1" xfId="0" applyFont="1" applyFill="1" applyBorder="1" applyAlignment="1">
      <alignment horizontal="left" vertical="top" wrapText="1"/>
    </xf>
    <xf numFmtId="0" fontId="18" fillId="0" borderId="1" xfId="0" applyFont="1" applyFill="1" applyBorder="1" applyAlignment="1">
      <alignment horizontal="center" vertical="center" wrapText="1"/>
    </xf>
    <xf numFmtId="1" fontId="13" fillId="0" borderId="1" xfId="0" applyNumberFormat="1" applyFont="1" applyFill="1" applyBorder="1" applyAlignment="1">
      <alignment horizontal="center" vertical="center" wrapText="1"/>
    </xf>
    <xf numFmtId="0" fontId="9" fillId="0" borderId="1" xfId="0" applyFont="1" applyFill="1" applyBorder="1" applyAlignment="1">
      <alignment vertical="center" wrapText="1"/>
    </xf>
    <xf numFmtId="0" fontId="15" fillId="0" borderId="1" xfId="0" applyFont="1" applyFill="1" applyBorder="1" applyAlignment="1">
      <alignment horizontal="center" vertical="top" wrapText="1"/>
    </xf>
    <xf numFmtId="0" fontId="9" fillId="0" borderId="1"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1" xfId="0" applyFont="1" applyFill="1" applyBorder="1" applyAlignment="1">
      <alignment horizontal="center" vertical="top" wrapText="1"/>
    </xf>
    <xf numFmtId="0" fontId="9" fillId="0" borderId="1" xfId="0" applyFont="1" applyFill="1" applyBorder="1" applyAlignment="1">
      <alignment horizontal="left" vertical="top" wrapText="1"/>
    </xf>
    <xf numFmtId="0" fontId="9" fillId="0" borderId="1" xfId="0" applyFont="1" applyFill="1" applyBorder="1" applyAlignment="1">
      <alignment horizontal="center" vertical="center" wrapText="1"/>
    </xf>
    <xf numFmtId="0" fontId="5" fillId="0" borderId="0" xfId="0" applyFont="1" applyFill="1" applyBorder="1" applyAlignment="1">
      <alignment horizontal="left" vertical="top"/>
    </xf>
    <xf numFmtId="0" fontId="5" fillId="0" borderId="0" xfId="0" applyFont="1" applyFill="1" applyBorder="1" applyAlignment="1">
      <alignment vertical="top"/>
    </xf>
    <xf numFmtId="0" fontId="5" fillId="0" borderId="0" xfId="0" applyFont="1" applyFill="1" applyBorder="1" applyAlignment="1">
      <alignment horizontal="center" vertical="top"/>
    </xf>
    <xf numFmtId="0" fontId="5" fillId="0" borderId="0" xfId="0" applyFont="1" applyFill="1" applyBorder="1" applyAlignment="1">
      <alignment horizontal="center" vertical="center"/>
    </xf>
    <xf numFmtId="0" fontId="5" fillId="0" borderId="0" xfId="0" applyFont="1" applyFill="1" applyBorder="1" applyAlignment="1">
      <alignment vertical="center" wrapText="1"/>
    </xf>
    <xf numFmtId="0" fontId="5" fillId="0" borderId="0" xfId="0" applyFont="1" applyFill="1"/>
    <xf numFmtId="0" fontId="6" fillId="0" borderId="0" xfId="0" applyFont="1" applyFill="1" applyBorder="1" applyAlignment="1">
      <alignment horizontal="right" vertical="center" wrapText="1"/>
    </xf>
    <xf numFmtId="0" fontId="6" fillId="0"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5" fillId="0" borderId="1" xfId="0" applyFont="1" applyFill="1" applyBorder="1" applyAlignment="1">
      <alignment horizontal="center" vertical="top" wrapText="1"/>
    </xf>
    <xf numFmtId="0" fontId="10" fillId="0" borderId="1" xfId="0" applyFont="1" applyFill="1" applyBorder="1" applyAlignment="1">
      <alignment vertical="top" wrapText="1"/>
    </xf>
    <xf numFmtId="0" fontId="9" fillId="0" borderId="0" xfId="0" applyNumberFormat="1" applyFont="1" applyFill="1" applyBorder="1" applyAlignment="1">
      <alignment horizontal="center" vertical="center" wrapText="1"/>
    </xf>
    <xf numFmtId="0" fontId="9" fillId="0" borderId="3" xfId="0" applyNumberFormat="1" applyFont="1" applyFill="1" applyBorder="1" applyAlignment="1">
      <alignment horizontal="center" vertical="center" wrapText="1"/>
    </xf>
    <xf numFmtId="0" fontId="7" fillId="0" borderId="1" xfId="0" applyFont="1" applyFill="1" applyBorder="1" applyAlignment="1">
      <alignment horizontal="center" wrapText="1"/>
    </xf>
    <xf numFmtId="0" fontId="7" fillId="0" borderId="1" xfId="0" applyFont="1" applyFill="1" applyBorder="1" applyAlignment="1">
      <alignment horizontal="left" vertical="center"/>
    </xf>
    <xf numFmtId="164" fontId="9" fillId="0" borderId="0" xfId="3" applyNumberFormat="1" applyFont="1" applyFill="1" applyBorder="1" applyAlignment="1">
      <alignment horizontal="center" vertical="center" wrapText="1"/>
    </xf>
    <xf numFmtId="164" fontId="9" fillId="0" borderId="1" xfId="3" applyNumberFormat="1" applyFont="1" applyFill="1" applyBorder="1" applyAlignment="1">
      <alignment horizontal="center" vertical="center" wrapText="1"/>
    </xf>
    <xf numFmtId="0" fontId="0" fillId="0" borderId="0" xfId="0" applyFill="1" applyBorder="1" applyAlignment="1">
      <alignment horizontal="center" vertical="center" wrapText="1"/>
    </xf>
    <xf numFmtId="0" fontId="19" fillId="0" borderId="1" xfId="0" applyFont="1" applyFill="1" applyBorder="1" applyAlignment="1">
      <alignment horizontal="left" vertical="top" wrapText="1"/>
    </xf>
    <xf numFmtId="0" fontId="17" fillId="0" borderId="0" xfId="0" applyFont="1" applyFill="1" applyBorder="1" applyAlignment="1">
      <alignment horizontal="center" vertical="center" wrapText="1"/>
    </xf>
    <xf numFmtId="3" fontId="9" fillId="0" borderId="0" xfId="0" applyNumberFormat="1" applyFont="1" applyFill="1" applyBorder="1" applyAlignment="1">
      <alignment horizontal="center" vertical="center" wrapText="1"/>
    </xf>
    <xf numFmtId="3" fontId="9" fillId="0" borderId="1" xfId="0" applyNumberFormat="1" applyFont="1" applyFill="1" applyBorder="1" applyAlignment="1">
      <alignment horizontal="center" vertical="center" wrapText="1"/>
    </xf>
    <xf numFmtId="0" fontId="10" fillId="0" borderId="0" xfId="2" applyFont="1" applyFill="1" applyBorder="1" applyAlignment="1">
      <alignment horizontal="center" vertical="center" wrapText="1"/>
    </xf>
    <xf numFmtId="0" fontId="10" fillId="0" borderId="1" xfId="2" applyFont="1" applyFill="1" applyBorder="1" applyAlignment="1">
      <alignment horizontal="center" vertical="center" wrapText="1"/>
    </xf>
    <xf numFmtId="0" fontId="10" fillId="0" borderId="0" xfId="2" applyFont="1" applyFill="1" applyBorder="1" applyAlignment="1">
      <alignment horizontal="center" vertical="top" wrapText="1"/>
    </xf>
    <xf numFmtId="0" fontId="5" fillId="0" borderId="0" xfId="0" applyFont="1" applyFill="1" applyBorder="1" applyAlignment="1">
      <alignment horizontal="center" vertical="top" wrapText="1"/>
    </xf>
    <xf numFmtId="0" fontId="5" fillId="0" borderId="0" xfId="0" applyNumberFormat="1" applyFont="1" applyFill="1" applyBorder="1" applyAlignment="1">
      <alignment horizontal="center" vertical="center" wrapText="1"/>
    </xf>
    <xf numFmtId="0" fontId="9" fillId="0" borderId="0" xfId="0" applyFont="1" applyFill="1" applyBorder="1" applyAlignment="1">
      <alignment horizontal="center" vertical="top" wrapText="1"/>
    </xf>
    <xf numFmtId="0" fontId="5" fillId="0" borderId="0" xfId="0" applyFont="1" applyFill="1" applyAlignment="1">
      <alignment wrapText="1"/>
    </xf>
    <xf numFmtId="0" fontId="5" fillId="0" borderId="0" xfId="0" applyFont="1" applyFill="1" applyAlignment="1">
      <alignment horizontal="left" vertical="top"/>
    </xf>
    <xf numFmtId="0" fontId="5" fillId="0" borderId="0" xfId="0" applyFont="1" applyFill="1" applyAlignment="1">
      <alignment vertical="top"/>
    </xf>
    <xf numFmtId="0" fontId="5" fillId="0" borderId="0" xfId="0" applyNumberFormat="1" applyFont="1" applyFill="1" applyAlignment="1">
      <alignment wrapText="1"/>
    </xf>
    <xf numFmtId="2" fontId="9" fillId="2" borderId="1" xfId="0" applyNumberFormat="1" applyFont="1" applyFill="1" applyBorder="1" applyAlignment="1">
      <alignment horizontal="center" vertical="center" wrapText="1"/>
    </xf>
    <xf numFmtId="164" fontId="9" fillId="2"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1" fontId="9" fillId="2" borderId="1" xfId="0" applyNumberFormat="1" applyFont="1" applyFill="1" applyBorder="1" applyAlignment="1">
      <alignment horizontal="center" vertical="center" wrapText="1"/>
    </xf>
    <xf numFmtId="1" fontId="13" fillId="2"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9" fillId="0" borderId="1" xfId="0" applyFont="1" applyFill="1" applyBorder="1" applyAlignment="1">
      <alignment horizontal="center" vertical="top" wrapText="1"/>
    </xf>
    <xf numFmtId="0" fontId="9" fillId="2" borderId="1" xfId="0" applyFont="1" applyFill="1" applyBorder="1" applyAlignment="1">
      <alignment horizontal="left" vertical="top" wrapText="1"/>
    </xf>
    <xf numFmtId="0" fontId="12" fillId="0" borderId="1" xfId="0" applyFont="1" applyFill="1" applyBorder="1" applyAlignment="1">
      <alignment horizontal="center" vertical="top" wrapText="1"/>
    </xf>
    <xf numFmtId="0" fontId="20" fillId="0" borderId="1" xfId="0" applyFont="1" applyFill="1" applyBorder="1" applyAlignment="1">
      <alignment horizontal="center" vertical="center" wrapText="1"/>
    </xf>
    <xf numFmtId="2" fontId="12" fillId="0" borderId="0" xfId="0" applyNumberFormat="1" applyFont="1" applyFill="1" applyBorder="1" applyAlignment="1">
      <alignment horizontal="center" vertical="center" wrapText="1"/>
    </xf>
    <xf numFmtId="0" fontId="21" fillId="0" borderId="0" xfId="0" applyFont="1" applyFill="1" applyBorder="1" applyAlignment="1">
      <alignment horizontal="center" vertical="center" wrapText="1"/>
    </xf>
    <xf numFmtId="0" fontId="22" fillId="0" borderId="0" xfId="0" applyFont="1" applyFill="1"/>
    <xf numFmtId="0" fontId="13" fillId="2" borderId="1" xfId="0" applyFont="1" applyFill="1" applyBorder="1" applyAlignment="1">
      <alignment horizontal="left" vertical="center" wrapText="1"/>
    </xf>
    <xf numFmtId="164" fontId="5" fillId="2" borderId="1" xfId="0" applyNumberFormat="1" applyFont="1" applyFill="1" applyBorder="1" applyAlignment="1">
      <alignment horizontal="center" vertical="center" wrapText="1"/>
    </xf>
    <xf numFmtId="4" fontId="9" fillId="0" borderId="1" xfId="0" applyNumberFormat="1" applyFont="1" applyFill="1" applyBorder="1" applyAlignment="1">
      <alignment horizontal="center" vertical="center" wrapText="1"/>
    </xf>
    <xf numFmtId="4" fontId="13"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top" wrapText="1"/>
    </xf>
    <xf numFmtId="0" fontId="9" fillId="0" borderId="1" xfId="0" applyFont="1" applyFill="1" applyBorder="1" applyAlignment="1">
      <alignment horizontal="center" vertical="top" wrapText="1"/>
    </xf>
    <xf numFmtId="164" fontId="12" fillId="0" borderId="0" xfId="0" applyNumberFormat="1" applyFont="1" applyFill="1" applyBorder="1" applyAlignment="1">
      <alignment horizontal="center" vertical="center" wrapText="1"/>
    </xf>
    <xf numFmtId="0" fontId="9" fillId="2" borderId="1" xfId="0" applyFont="1" applyFill="1" applyBorder="1" applyAlignment="1">
      <alignment vertical="top" wrapText="1"/>
    </xf>
    <xf numFmtId="0" fontId="9" fillId="0" borderId="1" xfId="0" applyFont="1" applyFill="1" applyBorder="1" applyAlignment="1">
      <alignment horizontal="center" vertical="top"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5" fillId="0" borderId="0" xfId="0" applyFont="1" applyFill="1" applyAlignment="1">
      <alignment horizontal="justify" vertical="center"/>
    </xf>
    <xf numFmtId="0" fontId="9" fillId="0" borderId="1" xfId="0" applyFont="1" applyFill="1" applyBorder="1" applyAlignment="1">
      <alignment horizontal="center" vertical="top" wrapText="1"/>
    </xf>
    <xf numFmtId="0" fontId="9" fillId="0" borderId="1" xfId="0" applyFont="1" applyFill="1" applyBorder="1" applyAlignment="1">
      <alignment horizontal="left" vertical="top"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horizontal="center" vertical="top" wrapText="1"/>
    </xf>
    <xf numFmtId="0" fontId="0" fillId="0" borderId="1" xfId="0" applyFill="1" applyBorder="1" applyAlignment="1">
      <alignment horizontal="center" vertical="top" wrapText="1"/>
    </xf>
    <xf numFmtId="0" fontId="10" fillId="0" borderId="7" xfId="0" applyFont="1" applyFill="1" applyBorder="1" applyAlignment="1">
      <alignment horizontal="left" vertical="top" wrapText="1"/>
    </xf>
    <xf numFmtId="0" fontId="10" fillId="0" borderId="8" xfId="0" applyFont="1" applyFill="1" applyBorder="1" applyAlignment="1">
      <alignment horizontal="left" vertical="top" wrapText="1"/>
    </xf>
    <xf numFmtId="0" fontId="10" fillId="0" borderId="9" xfId="0" applyFont="1" applyFill="1" applyBorder="1" applyAlignment="1">
      <alignment horizontal="left" vertical="top" wrapText="1"/>
    </xf>
    <xf numFmtId="0" fontId="6" fillId="0" borderId="0" xfId="0" applyFont="1" applyFill="1" applyBorder="1" applyAlignment="1">
      <alignment horizontal="left" vertical="top" wrapText="1"/>
    </xf>
    <xf numFmtId="0" fontId="0" fillId="0" borderId="0" xfId="0" applyFill="1" applyAlignment="1">
      <alignment horizontal="left" vertical="top" wrapText="1"/>
    </xf>
    <xf numFmtId="1" fontId="9" fillId="0" borderId="3" xfId="0" applyNumberFormat="1" applyFont="1" applyFill="1" applyBorder="1" applyAlignment="1">
      <alignment horizontal="center" vertical="center" wrapText="1"/>
    </xf>
    <xf numFmtId="1" fontId="13" fillId="0" borderId="4" xfId="0" applyNumberFormat="1" applyFont="1" applyFill="1" applyBorder="1" applyAlignment="1">
      <alignment horizontal="center" vertical="center" wrapText="1"/>
    </xf>
    <xf numFmtId="1" fontId="13" fillId="0" borderId="5" xfId="0" applyNumberFormat="1" applyFont="1" applyFill="1" applyBorder="1" applyAlignment="1">
      <alignment horizontal="center" vertical="center" wrapText="1"/>
    </xf>
    <xf numFmtId="0" fontId="10" fillId="0" borderId="1" xfId="0" applyFont="1" applyFill="1" applyBorder="1" applyAlignment="1">
      <alignment horizontal="left" vertical="center" wrapText="1"/>
    </xf>
    <xf numFmtId="0" fontId="9" fillId="2" borderId="1" xfId="0" applyFont="1" applyFill="1" applyBorder="1" applyAlignment="1">
      <alignment horizontal="left" vertical="top" wrapText="1"/>
    </xf>
    <xf numFmtId="0" fontId="6" fillId="0" borderId="1"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0" fillId="0" borderId="6" xfId="0" applyBorder="1" applyAlignment="1">
      <alignment horizontal="center" vertical="center" wrapText="1"/>
    </xf>
    <xf numFmtId="0" fontId="0" fillId="0" borderId="3" xfId="0" applyBorder="1" applyAlignment="1">
      <alignment horizontal="center" vertical="center" wrapText="1"/>
    </xf>
  </cellXfs>
  <cellStyles count="5">
    <cellStyle name="Excel Built-in Normal" xfId="1"/>
    <cellStyle name="Excel Built-in Normal 2" xfId="2"/>
    <cellStyle name="Обычный" xfId="0" builtinId="0"/>
    <cellStyle name="Обычный 2" xfId="3"/>
    <cellStyle name="Обычный 3" xfId="4"/>
  </cellStyles>
  <dxfs count="0"/>
  <tableStyles count="0" defaultTableStyle="TableStyleMedium2" defaultPivotStyle="PivotStyleMedium9"/>
  <colors>
    <mruColors>
      <color rgb="FFFFFFCC"/>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109"/>
  <sheetViews>
    <sheetView tabSelected="1" view="pageBreakPreview" zoomScale="90" zoomScaleNormal="90" zoomScaleSheetLayoutView="90" workbookViewId="0">
      <pane xSplit="3" ySplit="6" topLeftCell="D106" activePane="bottomRight" state="frozen"/>
      <selection pane="topRight" activeCell="D1" sqref="D1"/>
      <selection pane="bottomLeft" activeCell="A7" sqref="A7"/>
      <selection pane="bottomRight" activeCell="K19" sqref="K19"/>
    </sheetView>
  </sheetViews>
  <sheetFormatPr defaultColWidth="8.85546875" defaultRowHeight="11.25" x14ac:dyDescent="0.2"/>
  <cols>
    <col min="1" max="1" width="4.42578125" style="79" customWidth="1"/>
    <col min="2" max="2" width="35.85546875" style="80" customWidth="1"/>
    <col min="3" max="3" width="18.85546875" style="80" customWidth="1"/>
    <col min="4" max="4" width="33.42578125" style="80" customWidth="1"/>
    <col min="5" max="5" width="5.28515625" style="55" customWidth="1"/>
    <col min="6" max="6" width="8.28515625" style="55" customWidth="1"/>
    <col min="7" max="7" width="7.5703125" style="55" customWidth="1"/>
    <col min="8" max="8" width="8.28515625" style="78" customWidth="1"/>
    <col min="9" max="9" width="8.5703125" style="81" customWidth="1"/>
    <col min="10" max="11" width="8.85546875" style="78" customWidth="1"/>
    <col min="12" max="17" width="8.7109375" style="78" customWidth="1"/>
    <col min="18" max="18" width="13.28515625" style="78" customWidth="1"/>
    <col min="19" max="28" width="9.7109375" style="78" customWidth="1"/>
    <col min="29" max="29" width="8.85546875" style="2"/>
    <col min="30" max="30" width="16.5703125" style="2" customWidth="1"/>
    <col min="31" max="31" width="11.85546875" style="2" customWidth="1"/>
    <col min="32" max="32" width="12.85546875" style="2" customWidth="1"/>
    <col min="33" max="16384" width="8.85546875" style="2"/>
  </cols>
  <sheetData>
    <row r="1" spans="1:28" ht="78.75" customHeight="1" x14ac:dyDescent="0.2">
      <c r="A1" s="50"/>
      <c r="B1" s="51"/>
      <c r="C1" s="52"/>
      <c r="D1" s="52"/>
      <c r="E1" s="53"/>
      <c r="F1" s="54"/>
      <c r="H1" s="56"/>
      <c r="I1" s="56"/>
      <c r="J1" s="56"/>
      <c r="K1" s="56"/>
      <c r="L1" s="56"/>
      <c r="M1" s="56"/>
      <c r="N1" s="123" t="s">
        <v>149</v>
      </c>
      <c r="O1" s="124"/>
      <c r="P1" s="124"/>
      <c r="Q1" s="124"/>
      <c r="R1" s="124"/>
      <c r="S1" s="57"/>
      <c r="T1" s="57"/>
      <c r="U1" s="57"/>
      <c r="V1" s="57"/>
      <c r="W1" s="57"/>
      <c r="X1" s="57"/>
      <c r="Y1" s="57"/>
      <c r="Z1" s="57"/>
      <c r="AA1" s="57"/>
      <c r="AB1" s="57"/>
    </row>
    <row r="2" spans="1:28" x14ac:dyDescent="0.2">
      <c r="A2" s="131" t="s">
        <v>10</v>
      </c>
      <c r="B2" s="131"/>
      <c r="C2" s="131"/>
      <c r="D2" s="131"/>
      <c r="E2" s="131"/>
      <c r="F2" s="131"/>
      <c r="G2" s="131"/>
      <c r="H2" s="131"/>
      <c r="I2" s="131"/>
      <c r="J2" s="131"/>
      <c r="K2" s="131"/>
      <c r="L2" s="131"/>
      <c r="M2" s="131"/>
      <c r="N2" s="131"/>
      <c r="O2" s="131"/>
      <c r="P2" s="131"/>
      <c r="Q2" s="131"/>
      <c r="R2" s="131"/>
      <c r="S2" s="58"/>
      <c r="T2" s="58"/>
      <c r="U2" s="58"/>
      <c r="V2" s="58"/>
      <c r="W2" s="58"/>
      <c r="X2" s="58"/>
      <c r="Y2" s="58"/>
      <c r="Z2" s="58"/>
      <c r="AA2" s="58"/>
      <c r="AB2" s="58"/>
    </row>
    <row r="3" spans="1:28" ht="22.5" customHeight="1" x14ac:dyDescent="0.2">
      <c r="A3" s="131" t="s">
        <v>148</v>
      </c>
      <c r="B3" s="131"/>
      <c r="C3" s="131"/>
      <c r="D3" s="131"/>
      <c r="E3" s="131"/>
      <c r="F3" s="131"/>
      <c r="G3" s="131"/>
      <c r="H3" s="131"/>
      <c r="I3" s="131"/>
      <c r="J3" s="131"/>
      <c r="K3" s="131"/>
      <c r="L3" s="131"/>
      <c r="M3" s="131"/>
      <c r="N3" s="131"/>
      <c r="O3" s="131"/>
      <c r="P3" s="131"/>
      <c r="Q3" s="131"/>
      <c r="R3" s="131"/>
      <c r="S3" s="58"/>
      <c r="T3" s="58"/>
      <c r="U3" s="58"/>
      <c r="V3" s="58"/>
      <c r="W3" s="58"/>
      <c r="X3" s="58"/>
      <c r="Y3" s="58"/>
      <c r="Z3" s="58"/>
      <c r="AA3" s="58"/>
      <c r="AB3" s="58"/>
    </row>
    <row r="4" spans="1:28" ht="15" x14ac:dyDescent="0.2">
      <c r="A4" s="115" t="s">
        <v>0</v>
      </c>
      <c r="B4" s="116" t="s">
        <v>4</v>
      </c>
      <c r="C4" s="116" t="s">
        <v>6</v>
      </c>
      <c r="D4" s="116" t="s">
        <v>5</v>
      </c>
      <c r="E4" s="116" t="s">
        <v>3</v>
      </c>
      <c r="F4" s="116" t="s">
        <v>67</v>
      </c>
      <c r="G4" s="116" t="s">
        <v>65</v>
      </c>
      <c r="H4" s="134" t="s">
        <v>68</v>
      </c>
      <c r="I4" s="135"/>
      <c r="J4" s="135"/>
      <c r="K4" s="135"/>
      <c r="L4" s="135"/>
      <c r="M4" s="135"/>
      <c r="N4" s="135"/>
      <c r="O4" s="135"/>
      <c r="P4" s="136"/>
      <c r="Q4" s="137"/>
      <c r="R4" s="116" t="s">
        <v>13</v>
      </c>
      <c r="S4" s="21"/>
      <c r="T4" s="21"/>
      <c r="U4" s="21"/>
      <c r="V4" s="21"/>
      <c r="W4" s="21"/>
      <c r="X4" s="21"/>
      <c r="Y4" s="21"/>
      <c r="Z4" s="21"/>
      <c r="AA4" s="21"/>
      <c r="AB4" s="21"/>
    </row>
    <row r="5" spans="1:28" ht="15" x14ac:dyDescent="0.2">
      <c r="A5" s="115"/>
      <c r="B5" s="116"/>
      <c r="C5" s="116"/>
      <c r="D5" s="116"/>
      <c r="E5" s="116"/>
      <c r="F5" s="116"/>
      <c r="G5" s="116"/>
      <c r="H5" s="116" t="s">
        <v>19</v>
      </c>
      <c r="I5" s="116"/>
      <c r="J5" s="116" t="s">
        <v>20</v>
      </c>
      <c r="K5" s="116"/>
      <c r="L5" s="116" t="s">
        <v>66</v>
      </c>
      <c r="M5" s="116"/>
      <c r="N5" s="116" t="s">
        <v>108</v>
      </c>
      <c r="O5" s="133"/>
      <c r="P5" s="116" t="s">
        <v>216</v>
      </c>
      <c r="Q5" s="133"/>
      <c r="R5" s="116"/>
      <c r="S5" s="21"/>
      <c r="T5" s="21"/>
      <c r="U5" s="21"/>
      <c r="V5" s="21"/>
      <c r="W5" s="21"/>
      <c r="X5" s="21"/>
      <c r="Y5" s="21"/>
      <c r="Z5" s="21"/>
      <c r="AA5" s="21"/>
      <c r="AB5" s="21"/>
    </row>
    <row r="6" spans="1:28" ht="85.5" customHeight="1" x14ac:dyDescent="0.2">
      <c r="A6" s="115"/>
      <c r="B6" s="116"/>
      <c r="C6" s="116"/>
      <c r="D6" s="116"/>
      <c r="E6" s="116"/>
      <c r="F6" s="116"/>
      <c r="G6" s="116"/>
      <c r="H6" s="49" t="s">
        <v>1</v>
      </c>
      <c r="I6" s="6" t="s">
        <v>2</v>
      </c>
      <c r="J6" s="49" t="s">
        <v>1</v>
      </c>
      <c r="K6" s="49" t="s">
        <v>2</v>
      </c>
      <c r="L6" s="49" t="s">
        <v>1</v>
      </c>
      <c r="M6" s="49" t="s">
        <v>2</v>
      </c>
      <c r="N6" s="49" t="s">
        <v>1</v>
      </c>
      <c r="O6" s="49" t="s">
        <v>2</v>
      </c>
      <c r="P6" s="90" t="s">
        <v>1</v>
      </c>
      <c r="Q6" s="90" t="s">
        <v>2</v>
      </c>
      <c r="R6" s="116"/>
      <c r="S6" s="21"/>
      <c r="T6" s="21"/>
      <c r="U6" s="21"/>
      <c r="V6" s="21"/>
      <c r="W6" s="21"/>
      <c r="X6" s="21"/>
      <c r="Y6" s="21"/>
      <c r="Z6" s="21"/>
      <c r="AA6" s="21"/>
      <c r="AB6" s="21"/>
    </row>
    <row r="7" spans="1:28" x14ac:dyDescent="0.2">
      <c r="A7" s="48">
        <v>1</v>
      </c>
      <c r="B7" s="47">
        <v>2</v>
      </c>
      <c r="C7" s="47">
        <v>3</v>
      </c>
      <c r="D7" s="47">
        <v>4</v>
      </c>
      <c r="E7" s="49">
        <v>5</v>
      </c>
      <c r="F7" s="49">
        <v>6</v>
      </c>
      <c r="G7" s="49">
        <v>7</v>
      </c>
      <c r="H7" s="49">
        <v>8</v>
      </c>
      <c r="I7" s="6">
        <v>9</v>
      </c>
      <c r="J7" s="49">
        <v>10</v>
      </c>
      <c r="K7" s="49">
        <v>11</v>
      </c>
      <c r="L7" s="49">
        <v>12</v>
      </c>
      <c r="M7" s="49">
        <v>13</v>
      </c>
      <c r="N7" s="49">
        <v>14</v>
      </c>
      <c r="O7" s="49">
        <v>15</v>
      </c>
      <c r="P7" s="90"/>
      <c r="Q7" s="90"/>
      <c r="R7" s="49">
        <v>16</v>
      </c>
      <c r="S7" s="21"/>
      <c r="T7" s="21"/>
      <c r="U7" s="21"/>
      <c r="V7" s="21"/>
      <c r="W7" s="21"/>
      <c r="X7" s="21"/>
      <c r="Y7" s="21"/>
      <c r="Z7" s="21"/>
      <c r="AA7" s="21"/>
      <c r="AB7" s="21"/>
    </row>
    <row r="8" spans="1:28" x14ac:dyDescent="0.2">
      <c r="A8" s="47">
        <v>1</v>
      </c>
      <c r="B8" s="117" t="s">
        <v>167</v>
      </c>
      <c r="C8" s="117"/>
      <c r="D8" s="117"/>
      <c r="E8" s="117"/>
      <c r="F8" s="117"/>
      <c r="G8" s="117"/>
      <c r="H8" s="117"/>
      <c r="I8" s="117"/>
      <c r="J8" s="117"/>
      <c r="K8" s="117"/>
      <c r="L8" s="117"/>
      <c r="M8" s="117"/>
      <c r="N8" s="117"/>
      <c r="O8" s="117"/>
      <c r="P8" s="117"/>
      <c r="Q8" s="117"/>
      <c r="R8" s="117"/>
      <c r="S8" s="58"/>
      <c r="T8" s="58"/>
      <c r="U8" s="58"/>
      <c r="V8" s="58"/>
      <c r="W8" s="58"/>
      <c r="X8" s="58"/>
      <c r="Y8" s="58"/>
      <c r="Z8" s="58"/>
      <c r="AA8" s="58"/>
      <c r="AB8" s="58"/>
    </row>
    <row r="9" spans="1:28" ht="202.5" x14ac:dyDescent="0.2">
      <c r="A9" s="47">
        <v>2</v>
      </c>
      <c r="B9" s="48" t="s">
        <v>168</v>
      </c>
      <c r="C9" s="47" t="s">
        <v>211</v>
      </c>
      <c r="D9" s="48" t="s">
        <v>22</v>
      </c>
      <c r="E9" s="49" t="s">
        <v>8</v>
      </c>
      <c r="F9" s="4" t="s">
        <v>93</v>
      </c>
      <c r="G9" s="4" t="s">
        <v>93</v>
      </c>
      <c r="H9" s="4">
        <v>91.15</v>
      </c>
      <c r="I9" s="4">
        <v>91.1</v>
      </c>
      <c r="J9" s="4">
        <v>78.66</v>
      </c>
      <c r="K9" s="4">
        <v>78.66</v>
      </c>
      <c r="L9" s="4">
        <v>80.010000000000005</v>
      </c>
      <c r="M9" s="4">
        <v>80.010000000000005</v>
      </c>
      <c r="N9" s="4">
        <v>80.010000000000005</v>
      </c>
      <c r="O9" s="4">
        <v>80.010000000000005</v>
      </c>
      <c r="P9" s="4">
        <v>80.010000000000005</v>
      </c>
      <c r="Q9" s="4">
        <v>80.010000000000005</v>
      </c>
      <c r="R9" s="4">
        <v>80.010000000000005</v>
      </c>
      <c r="S9" s="23"/>
      <c r="T9" s="23"/>
      <c r="U9" s="23"/>
      <c r="V9" s="23"/>
      <c r="W9" s="23"/>
      <c r="X9" s="23"/>
      <c r="Y9" s="23"/>
      <c r="Z9" s="23"/>
      <c r="AA9" s="23"/>
      <c r="AB9" s="23"/>
    </row>
    <row r="10" spans="1:28" ht="33.75" x14ac:dyDescent="0.2">
      <c r="A10" s="47">
        <v>3</v>
      </c>
      <c r="B10" s="48" t="s">
        <v>76</v>
      </c>
      <c r="C10" s="47" t="s">
        <v>94</v>
      </c>
      <c r="D10" s="48" t="s">
        <v>95</v>
      </c>
      <c r="E10" s="1" t="s">
        <v>8</v>
      </c>
      <c r="F10" s="4" t="s">
        <v>93</v>
      </c>
      <c r="G10" s="4" t="s">
        <v>93</v>
      </c>
      <c r="H10" s="3">
        <v>100</v>
      </c>
      <c r="I10" s="3">
        <v>100</v>
      </c>
      <c r="J10" s="3">
        <v>100</v>
      </c>
      <c r="K10" s="3">
        <v>100</v>
      </c>
      <c r="L10" s="3">
        <v>100</v>
      </c>
      <c r="M10" s="3">
        <v>100</v>
      </c>
      <c r="N10" s="3">
        <v>100</v>
      </c>
      <c r="O10" s="3">
        <v>100</v>
      </c>
      <c r="P10" s="3">
        <v>100</v>
      </c>
      <c r="Q10" s="3">
        <v>100</v>
      </c>
      <c r="R10" s="3">
        <v>100</v>
      </c>
      <c r="S10" s="23"/>
      <c r="T10" s="23"/>
      <c r="U10" s="22"/>
      <c r="V10" s="22"/>
      <c r="W10" s="22"/>
      <c r="X10" s="22"/>
      <c r="Y10" s="22"/>
      <c r="Z10" s="22"/>
      <c r="AA10" s="22"/>
      <c r="AB10" s="23"/>
    </row>
    <row r="11" spans="1:28" ht="60.75" customHeight="1" x14ac:dyDescent="0.2">
      <c r="A11" s="47">
        <v>4</v>
      </c>
      <c r="B11" s="48" t="s">
        <v>23</v>
      </c>
      <c r="C11" s="47" t="s">
        <v>15</v>
      </c>
      <c r="D11" s="48" t="s">
        <v>24</v>
      </c>
      <c r="E11" s="1" t="s">
        <v>8</v>
      </c>
      <c r="F11" s="4" t="s">
        <v>93</v>
      </c>
      <c r="G11" s="4" t="s">
        <v>93</v>
      </c>
      <c r="H11" s="3">
        <v>100</v>
      </c>
      <c r="I11" s="3">
        <v>100</v>
      </c>
      <c r="J11" s="3">
        <v>100</v>
      </c>
      <c r="K11" s="3">
        <v>100</v>
      </c>
      <c r="L11" s="3">
        <v>100</v>
      </c>
      <c r="M11" s="3">
        <v>100</v>
      </c>
      <c r="N11" s="3">
        <v>100</v>
      </c>
      <c r="O11" s="3">
        <v>100</v>
      </c>
      <c r="P11" s="3">
        <v>100</v>
      </c>
      <c r="Q11" s="3">
        <v>100</v>
      </c>
      <c r="R11" s="3">
        <v>100</v>
      </c>
      <c r="S11" s="23"/>
      <c r="T11" s="23"/>
      <c r="U11" s="22"/>
      <c r="V11" s="22"/>
      <c r="W11" s="22"/>
      <c r="X11" s="22"/>
      <c r="Y11" s="22"/>
      <c r="Z11" s="22"/>
      <c r="AA11" s="22"/>
      <c r="AB11" s="23"/>
    </row>
    <row r="12" spans="1:28" ht="79.5" customHeight="1" x14ac:dyDescent="0.2">
      <c r="A12" s="114">
        <v>5</v>
      </c>
      <c r="B12" s="115" t="s">
        <v>25</v>
      </c>
      <c r="C12" s="47" t="s">
        <v>15</v>
      </c>
      <c r="D12" s="48" t="s">
        <v>26</v>
      </c>
      <c r="E12" s="1" t="s">
        <v>8</v>
      </c>
      <c r="F12" s="4" t="s">
        <v>93</v>
      </c>
      <c r="G12" s="4" t="s">
        <v>93</v>
      </c>
      <c r="H12" s="49">
        <v>53.5</v>
      </c>
      <c r="I12" s="49">
        <v>53.5</v>
      </c>
      <c r="J12" s="49">
        <v>53.5</v>
      </c>
      <c r="K12" s="49">
        <v>53.5</v>
      </c>
      <c r="L12" s="49" t="s">
        <v>210</v>
      </c>
      <c r="M12" s="49" t="s">
        <v>210</v>
      </c>
      <c r="N12" s="104" t="s">
        <v>210</v>
      </c>
      <c r="O12" s="49" t="s">
        <v>210</v>
      </c>
      <c r="P12" s="104" t="s">
        <v>210</v>
      </c>
      <c r="Q12" s="104" t="s">
        <v>210</v>
      </c>
      <c r="R12" s="84">
        <v>53.5</v>
      </c>
      <c r="S12" s="46" t="s">
        <v>210</v>
      </c>
      <c r="T12" s="23"/>
      <c r="U12" s="21"/>
      <c r="V12" s="21"/>
      <c r="W12" s="21"/>
      <c r="X12" s="21"/>
      <c r="Y12" s="21"/>
      <c r="Z12" s="21"/>
      <c r="AA12" s="21"/>
      <c r="AB12" s="23"/>
    </row>
    <row r="13" spans="1:28" ht="77.25" customHeight="1" x14ac:dyDescent="0.2">
      <c r="A13" s="118"/>
      <c r="B13" s="115"/>
      <c r="C13" s="47" t="s">
        <v>15</v>
      </c>
      <c r="D13" s="48" t="s">
        <v>27</v>
      </c>
      <c r="E13" s="1" t="s">
        <v>8</v>
      </c>
      <c r="F13" s="4" t="s">
        <v>93</v>
      </c>
      <c r="G13" s="4" t="s">
        <v>93</v>
      </c>
      <c r="H13" s="3">
        <v>44</v>
      </c>
      <c r="I13" s="3">
        <v>44</v>
      </c>
      <c r="J13" s="3">
        <v>44</v>
      </c>
      <c r="K13" s="3">
        <v>44</v>
      </c>
      <c r="L13" s="49" t="s">
        <v>210</v>
      </c>
      <c r="M13" s="49" t="s">
        <v>210</v>
      </c>
      <c r="N13" s="49" t="s">
        <v>210</v>
      </c>
      <c r="O13" s="49" t="s">
        <v>210</v>
      </c>
      <c r="P13" s="104" t="s">
        <v>210</v>
      </c>
      <c r="Q13" s="104" t="s">
        <v>210</v>
      </c>
      <c r="R13" s="3">
        <v>44</v>
      </c>
      <c r="S13" s="23"/>
      <c r="T13" s="23"/>
      <c r="U13" s="22"/>
      <c r="V13" s="22"/>
      <c r="W13" s="22"/>
      <c r="X13" s="22"/>
      <c r="Y13" s="22"/>
      <c r="Z13" s="22"/>
      <c r="AA13" s="22"/>
      <c r="AB13" s="23"/>
    </row>
    <row r="14" spans="1:28" ht="70.5" customHeight="1" x14ac:dyDescent="0.2">
      <c r="A14" s="118"/>
      <c r="B14" s="115"/>
      <c r="C14" s="47" t="s">
        <v>15</v>
      </c>
      <c r="D14" s="48" t="s">
        <v>28</v>
      </c>
      <c r="E14" s="1" t="s">
        <v>8</v>
      </c>
      <c r="F14" s="4" t="s">
        <v>93</v>
      </c>
      <c r="G14" s="4" t="s">
        <v>93</v>
      </c>
      <c r="H14" s="3">
        <v>48.3</v>
      </c>
      <c r="I14" s="3">
        <v>48.3</v>
      </c>
      <c r="J14" s="3">
        <v>48.3</v>
      </c>
      <c r="K14" s="3">
        <v>48.3</v>
      </c>
      <c r="L14" s="49" t="s">
        <v>210</v>
      </c>
      <c r="M14" s="49" t="s">
        <v>210</v>
      </c>
      <c r="N14" s="49" t="s">
        <v>210</v>
      </c>
      <c r="O14" s="49" t="s">
        <v>210</v>
      </c>
      <c r="P14" s="104" t="s">
        <v>210</v>
      </c>
      <c r="Q14" s="104" t="s">
        <v>210</v>
      </c>
      <c r="R14" s="3">
        <v>48.3</v>
      </c>
      <c r="S14" s="23"/>
      <c r="T14" s="23"/>
      <c r="U14" s="22"/>
      <c r="V14" s="22"/>
      <c r="W14" s="22"/>
      <c r="X14" s="22"/>
      <c r="Y14" s="22"/>
      <c r="Z14" s="22"/>
      <c r="AA14" s="22"/>
      <c r="AB14" s="23"/>
    </row>
    <row r="15" spans="1:28" ht="65.25" customHeight="1" x14ac:dyDescent="0.2">
      <c r="A15" s="114">
        <v>6</v>
      </c>
      <c r="B15" s="115" t="s">
        <v>74</v>
      </c>
      <c r="C15" s="47" t="s">
        <v>15</v>
      </c>
      <c r="D15" s="48" t="s">
        <v>29</v>
      </c>
      <c r="E15" s="1" t="s">
        <v>8</v>
      </c>
      <c r="F15" s="4" t="s">
        <v>93</v>
      </c>
      <c r="G15" s="4" t="s">
        <v>93</v>
      </c>
      <c r="H15" s="4">
        <v>83.75</v>
      </c>
      <c r="I15" s="4">
        <v>83</v>
      </c>
      <c r="J15" s="4">
        <v>85.81</v>
      </c>
      <c r="K15" s="4">
        <v>85.81</v>
      </c>
      <c r="L15" s="82">
        <v>85.81</v>
      </c>
      <c r="M15" s="82">
        <v>85.81</v>
      </c>
      <c r="N15" s="82">
        <v>85.81</v>
      </c>
      <c r="O15" s="82">
        <v>85.81</v>
      </c>
      <c r="P15" s="82">
        <v>85.81</v>
      </c>
      <c r="Q15" s="82">
        <v>85.81</v>
      </c>
      <c r="R15" s="82">
        <v>85.81</v>
      </c>
      <c r="S15" s="23"/>
      <c r="T15" s="23"/>
      <c r="U15" s="23"/>
      <c r="V15" s="23"/>
      <c r="W15" s="23"/>
      <c r="X15" s="23"/>
      <c r="Y15" s="23"/>
      <c r="Z15" s="23"/>
      <c r="AA15" s="23"/>
      <c r="AB15" s="23"/>
    </row>
    <row r="16" spans="1:28" ht="103.5" customHeight="1" x14ac:dyDescent="0.2">
      <c r="A16" s="114"/>
      <c r="B16" s="115"/>
      <c r="C16" s="47" t="s">
        <v>15</v>
      </c>
      <c r="D16" s="48" t="s">
        <v>30</v>
      </c>
      <c r="E16" s="49" t="s">
        <v>8</v>
      </c>
      <c r="F16" s="4" t="s">
        <v>93</v>
      </c>
      <c r="G16" s="4" t="s">
        <v>93</v>
      </c>
      <c r="H16" s="3">
        <v>100</v>
      </c>
      <c r="I16" s="3">
        <v>100</v>
      </c>
      <c r="J16" s="3">
        <v>100</v>
      </c>
      <c r="K16" s="3">
        <v>100</v>
      </c>
      <c r="L16" s="3">
        <v>100</v>
      </c>
      <c r="M16" s="3">
        <v>100</v>
      </c>
      <c r="N16" s="3">
        <v>100</v>
      </c>
      <c r="O16" s="3">
        <v>100</v>
      </c>
      <c r="P16" s="3">
        <v>100</v>
      </c>
      <c r="Q16" s="3">
        <v>100</v>
      </c>
      <c r="R16" s="3">
        <v>100</v>
      </c>
      <c r="S16" s="23"/>
      <c r="T16" s="23"/>
      <c r="U16" s="22"/>
      <c r="V16" s="22"/>
      <c r="W16" s="22"/>
      <c r="X16" s="22"/>
      <c r="Y16" s="22"/>
      <c r="Z16" s="22"/>
      <c r="AA16" s="22"/>
      <c r="AB16" s="23"/>
    </row>
    <row r="17" spans="1:28" ht="64.5" customHeight="1" x14ac:dyDescent="0.2">
      <c r="A17" s="114"/>
      <c r="B17" s="115"/>
      <c r="C17" s="47" t="s">
        <v>15</v>
      </c>
      <c r="D17" s="48" t="s">
        <v>69</v>
      </c>
      <c r="E17" s="1" t="s">
        <v>11</v>
      </c>
      <c r="F17" s="4" t="s">
        <v>93</v>
      </c>
      <c r="G17" s="4" t="s">
        <v>93</v>
      </c>
      <c r="H17" s="5">
        <v>19373</v>
      </c>
      <c r="I17" s="5">
        <v>19373</v>
      </c>
      <c r="J17" s="5">
        <v>18393</v>
      </c>
      <c r="K17" s="5">
        <v>18393</v>
      </c>
      <c r="L17" s="5">
        <v>18353</v>
      </c>
      <c r="M17" s="5">
        <v>18353</v>
      </c>
      <c r="N17" s="5">
        <v>18353</v>
      </c>
      <c r="O17" s="5">
        <v>18353</v>
      </c>
      <c r="P17" s="5">
        <v>18353</v>
      </c>
      <c r="Q17" s="5">
        <v>18353</v>
      </c>
      <c r="R17" s="5">
        <f>H17+J17+L17+N17+P17</f>
        <v>92825</v>
      </c>
      <c r="S17" s="23"/>
      <c r="T17" s="23"/>
      <c r="U17" s="24"/>
      <c r="V17" s="24"/>
      <c r="W17" s="24"/>
      <c r="X17" s="24"/>
      <c r="Y17" s="24"/>
      <c r="Z17" s="24"/>
      <c r="AA17" s="24"/>
      <c r="AB17" s="24"/>
    </row>
    <row r="18" spans="1:28" ht="92.25" customHeight="1" x14ac:dyDescent="0.2">
      <c r="A18" s="47">
        <v>7</v>
      </c>
      <c r="B18" s="8" t="s">
        <v>31</v>
      </c>
      <c r="C18" s="47" t="s">
        <v>15</v>
      </c>
      <c r="D18" s="48" t="s">
        <v>169</v>
      </c>
      <c r="E18" s="49" t="s">
        <v>8</v>
      </c>
      <c r="F18" s="4" t="s">
        <v>93</v>
      </c>
      <c r="G18" s="4" t="s">
        <v>93</v>
      </c>
      <c r="H18" s="3">
        <v>91.1</v>
      </c>
      <c r="I18" s="3">
        <v>27.3</v>
      </c>
      <c r="J18" s="3">
        <v>91.1</v>
      </c>
      <c r="K18" s="3">
        <v>27.3</v>
      </c>
      <c r="L18" s="3">
        <v>91.1</v>
      </c>
      <c r="M18" s="3">
        <v>27.3</v>
      </c>
      <c r="N18" s="3">
        <v>91.1</v>
      </c>
      <c r="O18" s="3">
        <v>27.3</v>
      </c>
      <c r="P18" s="3">
        <v>91.1</v>
      </c>
      <c r="Q18" s="3">
        <v>27.3</v>
      </c>
      <c r="R18" s="3">
        <v>91.1</v>
      </c>
      <c r="S18" s="23"/>
      <c r="T18" s="23"/>
      <c r="U18" s="22"/>
      <c r="V18" s="22"/>
      <c r="W18" s="22"/>
      <c r="X18" s="22"/>
      <c r="Y18" s="22"/>
      <c r="Z18" s="22"/>
      <c r="AA18" s="22"/>
      <c r="AB18" s="22"/>
    </row>
    <row r="19" spans="1:28" ht="90" customHeight="1" x14ac:dyDescent="0.2">
      <c r="A19" s="47">
        <v>8</v>
      </c>
      <c r="B19" s="7" t="s">
        <v>170</v>
      </c>
      <c r="C19" s="49" t="s">
        <v>177</v>
      </c>
      <c r="D19" s="39" t="s">
        <v>110</v>
      </c>
      <c r="E19" s="40" t="s">
        <v>8</v>
      </c>
      <c r="F19" s="13" t="s">
        <v>93</v>
      </c>
      <c r="G19" s="13" t="s">
        <v>93</v>
      </c>
      <c r="H19" s="1" t="s">
        <v>96</v>
      </c>
      <c r="I19" s="1" t="s">
        <v>96</v>
      </c>
      <c r="J19" s="49">
        <v>100</v>
      </c>
      <c r="K19" s="49" t="s">
        <v>96</v>
      </c>
      <c r="L19" s="49">
        <v>100</v>
      </c>
      <c r="M19" s="49" t="s">
        <v>96</v>
      </c>
      <c r="N19" s="49">
        <v>100</v>
      </c>
      <c r="O19" s="49" t="s">
        <v>96</v>
      </c>
      <c r="P19" s="112">
        <v>100</v>
      </c>
      <c r="Q19" s="112" t="s">
        <v>96</v>
      </c>
      <c r="R19" s="49">
        <v>100</v>
      </c>
      <c r="S19" s="23"/>
      <c r="T19" s="23"/>
      <c r="U19" s="21"/>
      <c r="V19" s="21"/>
      <c r="W19" s="21"/>
      <c r="X19" s="21"/>
      <c r="Y19" s="21"/>
      <c r="Z19" s="21"/>
      <c r="AA19" s="21"/>
      <c r="AB19" s="21"/>
    </row>
    <row r="20" spans="1:28" ht="67.5" customHeight="1" x14ac:dyDescent="0.2">
      <c r="A20" s="47">
        <v>9</v>
      </c>
      <c r="B20" s="48" t="s">
        <v>203</v>
      </c>
      <c r="C20" s="47" t="s">
        <v>15</v>
      </c>
      <c r="D20" s="48" t="s">
        <v>204</v>
      </c>
      <c r="E20" s="49" t="s">
        <v>8</v>
      </c>
      <c r="F20" s="4" t="s">
        <v>93</v>
      </c>
      <c r="G20" s="4" t="s">
        <v>93</v>
      </c>
      <c r="H20" s="3">
        <v>90</v>
      </c>
      <c r="I20" s="6">
        <v>87.2</v>
      </c>
      <c r="J20" s="49">
        <v>90.8</v>
      </c>
      <c r="K20" s="49">
        <v>88.4</v>
      </c>
      <c r="L20" s="3">
        <v>91</v>
      </c>
      <c r="M20" s="49">
        <v>88.6</v>
      </c>
      <c r="N20" s="49">
        <v>92</v>
      </c>
      <c r="O20" s="49">
        <v>89.1</v>
      </c>
      <c r="P20" s="90">
        <v>93</v>
      </c>
      <c r="Q20" s="90">
        <v>89.8</v>
      </c>
      <c r="R20" s="3">
        <v>93</v>
      </c>
      <c r="S20" s="23"/>
      <c r="T20" s="23"/>
      <c r="U20" s="22"/>
      <c r="V20" s="22"/>
      <c r="W20" s="22"/>
      <c r="X20" s="22"/>
      <c r="Y20" s="22"/>
      <c r="Z20" s="22"/>
      <c r="AA20" s="22"/>
      <c r="AB20" s="22"/>
    </row>
    <row r="21" spans="1:28" ht="93" customHeight="1" x14ac:dyDescent="0.2">
      <c r="A21" s="114">
        <v>10</v>
      </c>
      <c r="B21" s="115" t="s">
        <v>78</v>
      </c>
      <c r="C21" s="47" t="s">
        <v>15</v>
      </c>
      <c r="D21" s="48" t="s">
        <v>85</v>
      </c>
      <c r="E21" s="1" t="s">
        <v>8</v>
      </c>
      <c r="F21" s="4" t="s">
        <v>93</v>
      </c>
      <c r="G21" s="4" t="s">
        <v>93</v>
      </c>
      <c r="H21" s="3">
        <v>100</v>
      </c>
      <c r="I21" s="3">
        <v>100</v>
      </c>
      <c r="J21" s="3">
        <v>100</v>
      </c>
      <c r="K21" s="3">
        <v>100</v>
      </c>
      <c r="L21" s="3">
        <v>100</v>
      </c>
      <c r="M21" s="3">
        <v>100</v>
      </c>
      <c r="N21" s="3">
        <v>100</v>
      </c>
      <c r="O21" s="3">
        <v>100</v>
      </c>
      <c r="P21" s="3">
        <v>100</v>
      </c>
      <c r="Q21" s="3">
        <v>100</v>
      </c>
      <c r="R21" s="3">
        <v>100</v>
      </c>
      <c r="S21" s="23"/>
      <c r="T21" s="23"/>
      <c r="U21" s="22"/>
      <c r="V21" s="22"/>
      <c r="W21" s="22"/>
      <c r="X21" s="22"/>
      <c r="Y21" s="22"/>
      <c r="Z21" s="22"/>
      <c r="AA21" s="22"/>
      <c r="AB21" s="22"/>
    </row>
    <row r="22" spans="1:28" ht="45" x14ac:dyDescent="0.2">
      <c r="A22" s="114"/>
      <c r="B22" s="115"/>
      <c r="C22" s="47" t="s">
        <v>15</v>
      </c>
      <c r="D22" s="48" t="s">
        <v>104</v>
      </c>
      <c r="E22" s="1" t="s">
        <v>8</v>
      </c>
      <c r="F22" s="4" t="s">
        <v>93</v>
      </c>
      <c r="G22" s="4" t="s">
        <v>93</v>
      </c>
      <c r="H22" s="3">
        <v>100</v>
      </c>
      <c r="I22" s="3">
        <v>100</v>
      </c>
      <c r="J22" s="3">
        <v>100</v>
      </c>
      <c r="K22" s="3">
        <v>100</v>
      </c>
      <c r="L22" s="3">
        <v>100</v>
      </c>
      <c r="M22" s="3">
        <v>100</v>
      </c>
      <c r="N22" s="3">
        <v>100</v>
      </c>
      <c r="O22" s="3">
        <v>100</v>
      </c>
      <c r="P22" s="3">
        <v>100</v>
      </c>
      <c r="Q22" s="3">
        <v>100</v>
      </c>
      <c r="R22" s="3">
        <v>100</v>
      </c>
      <c r="S22" s="23"/>
      <c r="T22" s="23"/>
      <c r="U22" s="22"/>
      <c r="V22" s="22"/>
      <c r="W22" s="22"/>
      <c r="X22" s="22"/>
      <c r="Y22" s="22"/>
      <c r="Z22" s="22"/>
      <c r="AA22" s="22"/>
      <c r="AB22" s="22"/>
    </row>
    <row r="23" spans="1:28" ht="72" customHeight="1" x14ac:dyDescent="0.2">
      <c r="A23" s="47">
        <v>11</v>
      </c>
      <c r="B23" s="48" t="s">
        <v>150</v>
      </c>
      <c r="C23" s="47" t="s">
        <v>18</v>
      </c>
      <c r="D23" s="8" t="s">
        <v>32</v>
      </c>
      <c r="E23" s="1" t="s">
        <v>11</v>
      </c>
      <c r="F23" s="4" t="s">
        <v>93</v>
      </c>
      <c r="G23" s="4" t="s">
        <v>93</v>
      </c>
      <c r="H23" s="49">
        <v>27519</v>
      </c>
      <c r="I23" s="49">
        <v>20794</v>
      </c>
      <c r="J23" s="87">
        <v>32425</v>
      </c>
      <c r="K23" s="87">
        <v>21097</v>
      </c>
      <c r="L23" s="87">
        <v>30932</v>
      </c>
      <c r="M23" s="87">
        <v>23130</v>
      </c>
      <c r="N23" s="87">
        <v>30932</v>
      </c>
      <c r="O23" s="87">
        <v>23130</v>
      </c>
      <c r="P23" s="87">
        <v>30932</v>
      </c>
      <c r="Q23" s="87">
        <v>23130</v>
      </c>
      <c r="R23" s="87">
        <f>H23+J23+L23+N23+P23</f>
        <v>152740</v>
      </c>
      <c r="S23" s="23"/>
      <c r="T23" s="23"/>
      <c r="U23" s="21"/>
      <c r="V23" s="21"/>
      <c r="W23" s="21"/>
      <c r="X23" s="21"/>
      <c r="Y23" s="21"/>
      <c r="Z23" s="21"/>
      <c r="AA23" s="21"/>
      <c r="AB23" s="21"/>
    </row>
    <row r="24" spans="1:28" ht="67.5" x14ac:dyDescent="0.2">
      <c r="A24" s="47">
        <v>12</v>
      </c>
      <c r="B24" s="48" t="s">
        <v>151</v>
      </c>
      <c r="C24" s="47" t="s">
        <v>212</v>
      </c>
      <c r="D24" s="48" t="s">
        <v>122</v>
      </c>
      <c r="E24" s="49" t="s">
        <v>12</v>
      </c>
      <c r="F24" s="4" t="s">
        <v>96</v>
      </c>
      <c r="G24" s="4" t="s">
        <v>96</v>
      </c>
      <c r="H24" s="49">
        <v>100</v>
      </c>
      <c r="I24" s="49">
        <v>0</v>
      </c>
      <c r="J24" s="49">
        <v>0</v>
      </c>
      <c r="K24" s="49">
        <v>0</v>
      </c>
      <c r="L24" s="49">
        <v>0</v>
      </c>
      <c r="M24" s="49">
        <v>0</v>
      </c>
      <c r="N24" s="49">
        <v>0</v>
      </c>
      <c r="O24" s="49">
        <v>0</v>
      </c>
      <c r="P24" s="90">
        <v>0</v>
      </c>
      <c r="Q24" s="90">
        <v>0</v>
      </c>
      <c r="R24" s="49">
        <v>100</v>
      </c>
      <c r="S24" s="23"/>
      <c r="T24" s="23"/>
      <c r="U24" s="21"/>
      <c r="V24" s="21"/>
      <c r="W24" s="21"/>
      <c r="X24" s="21"/>
      <c r="Y24" s="21"/>
      <c r="Z24" s="21"/>
      <c r="AA24" s="21"/>
      <c r="AB24" s="21"/>
    </row>
    <row r="25" spans="1:28" ht="14.25" customHeight="1" x14ac:dyDescent="0.2">
      <c r="A25" s="59">
        <v>13</v>
      </c>
      <c r="B25" s="117" t="s">
        <v>7</v>
      </c>
      <c r="C25" s="117"/>
      <c r="D25" s="117"/>
      <c r="E25" s="117"/>
      <c r="F25" s="117"/>
      <c r="G25" s="117"/>
      <c r="H25" s="117"/>
      <c r="I25" s="117"/>
      <c r="J25" s="117"/>
      <c r="K25" s="117"/>
      <c r="L25" s="117"/>
      <c r="M25" s="117"/>
      <c r="N25" s="117"/>
      <c r="O25" s="117"/>
      <c r="P25" s="117"/>
      <c r="Q25" s="117"/>
      <c r="R25" s="117"/>
      <c r="S25" s="23"/>
      <c r="T25" s="23"/>
      <c r="U25" s="58"/>
      <c r="V25" s="58"/>
      <c r="W25" s="58"/>
      <c r="X25" s="58"/>
      <c r="Y25" s="58"/>
      <c r="Z25" s="58"/>
      <c r="AA25" s="58"/>
      <c r="AB25" s="58"/>
    </row>
    <row r="26" spans="1:28" ht="66" customHeight="1" x14ac:dyDescent="0.2">
      <c r="A26" s="114">
        <v>14</v>
      </c>
      <c r="B26" s="115" t="s">
        <v>75</v>
      </c>
      <c r="C26" s="47" t="s">
        <v>15</v>
      </c>
      <c r="D26" s="48" t="s">
        <v>29</v>
      </c>
      <c r="E26" s="1" t="s">
        <v>8</v>
      </c>
      <c r="F26" s="4" t="s">
        <v>93</v>
      </c>
      <c r="G26" s="4" t="s">
        <v>93</v>
      </c>
      <c r="H26" s="4">
        <v>83.75</v>
      </c>
      <c r="I26" s="4">
        <v>83</v>
      </c>
      <c r="J26" s="4">
        <v>85.81</v>
      </c>
      <c r="K26" s="4">
        <v>85.81</v>
      </c>
      <c r="L26" s="4">
        <v>85.81</v>
      </c>
      <c r="M26" s="4">
        <v>85.81</v>
      </c>
      <c r="N26" s="4">
        <v>85.81</v>
      </c>
      <c r="O26" s="4">
        <v>85.81</v>
      </c>
      <c r="P26" s="4">
        <v>85.81</v>
      </c>
      <c r="Q26" s="4">
        <v>85.81</v>
      </c>
      <c r="R26" s="4">
        <v>85.81</v>
      </c>
      <c r="S26" s="23"/>
      <c r="T26" s="23"/>
      <c r="U26" s="23"/>
      <c r="V26" s="23"/>
      <c r="W26" s="23"/>
      <c r="X26" s="23"/>
      <c r="Y26" s="23"/>
      <c r="Z26" s="23"/>
      <c r="AA26" s="23"/>
      <c r="AB26" s="23"/>
    </row>
    <row r="27" spans="1:28" ht="99.75" customHeight="1" x14ac:dyDescent="0.2">
      <c r="A27" s="114"/>
      <c r="B27" s="115"/>
      <c r="C27" s="47" t="s">
        <v>15</v>
      </c>
      <c r="D27" s="48" t="s">
        <v>206</v>
      </c>
      <c r="E27" s="49" t="s">
        <v>8</v>
      </c>
      <c r="F27" s="4" t="s">
        <v>93</v>
      </c>
      <c r="G27" s="4" t="s">
        <v>93</v>
      </c>
      <c r="H27" s="3">
        <v>100</v>
      </c>
      <c r="I27" s="3">
        <v>100</v>
      </c>
      <c r="J27" s="3">
        <v>100</v>
      </c>
      <c r="K27" s="3">
        <v>100</v>
      </c>
      <c r="L27" s="3">
        <v>100</v>
      </c>
      <c r="M27" s="3">
        <v>100</v>
      </c>
      <c r="N27" s="3">
        <v>100</v>
      </c>
      <c r="O27" s="3">
        <v>100</v>
      </c>
      <c r="P27" s="3">
        <v>100</v>
      </c>
      <c r="Q27" s="3">
        <v>100</v>
      </c>
      <c r="R27" s="3">
        <v>100</v>
      </c>
      <c r="S27" s="23"/>
      <c r="T27" s="23"/>
      <c r="U27" s="22"/>
      <c r="V27" s="22"/>
      <c r="W27" s="22"/>
      <c r="X27" s="22"/>
      <c r="Y27" s="22"/>
      <c r="Z27" s="22"/>
      <c r="AA27" s="22"/>
      <c r="AB27" s="22"/>
    </row>
    <row r="28" spans="1:28" ht="68.25" customHeight="1" x14ac:dyDescent="0.2">
      <c r="A28" s="114"/>
      <c r="B28" s="115"/>
      <c r="C28" s="47" t="s">
        <v>15</v>
      </c>
      <c r="D28" s="48" t="s">
        <v>69</v>
      </c>
      <c r="E28" s="1" t="s">
        <v>11</v>
      </c>
      <c r="F28" s="4" t="s">
        <v>93</v>
      </c>
      <c r="G28" s="4" t="s">
        <v>93</v>
      </c>
      <c r="H28" s="5">
        <v>19373</v>
      </c>
      <c r="I28" s="5">
        <v>19373</v>
      </c>
      <c r="J28" s="5">
        <v>19035</v>
      </c>
      <c r="K28" s="5">
        <v>19035</v>
      </c>
      <c r="L28" s="5">
        <v>18353</v>
      </c>
      <c r="M28" s="5">
        <v>18353</v>
      </c>
      <c r="N28" s="5">
        <v>18353</v>
      </c>
      <c r="O28" s="5">
        <v>18353</v>
      </c>
      <c r="P28" s="5">
        <v>18353</v>
      </c>
      <c r="Q28" s="5">
        <v>18353</v>
      </c>
      <c r="R28" s="5">
        <f>H28+J28+L28+N28+P28</f>
        <v>93467</v>
      </c>
      <c r="S28" s="23"/>
      <c r="T28" s="23"/>
      <c r="U28" s="24"/>
      <c r="V28" s="24"/>
      <c r="W28" s="24"/>
      <c r="X28" s="24"/>
      <c r="Y28" s="24"/>
      <c r="Z28" s="24"/>
      <c r="AA28" s="24"/>
      <c r="AB28" s="24"/>
    </row>
    <row r="29" spans="1:28" ht="78.75" x14ac:dyDescent="0.2">
      <c r="A29" s="47">
        <v>15</v>
      </c>
      <c r="B29" s="7" t="s">
        <v>185</v>
      </c>
      <c r="C29" s="47" t="s">
        <v>15</v>
      </c>
      <c r="D29" s="48" t="s">
        <v>186</v>
      </c>
      <c r="E29" s="49" t="s">
        <v>8</v>
      </c>
      <c r="F29" s="4" t="s">
        <v>93</v>
      </c>
      <c r="G29" s="4" t="s">
        <v>93</v>
      </c>
      <c r="H29" s="4">
        <v>80.55</v>
      </c>
      <c r="I29" s="4">
        <v>80.55</v>
      </c>
      <c r="J29" s="4">
        <v>81</v>
      </c>
      <c r="K29" s="4">
        <v>81</v>
      </c>
      <c r="L29" s="4">
        <v>81.5</v>
      </c>
      <c r="M29" s="4">
        <v>81.5</v>
      </c>
      <c r="N29" s="4">
        <v>82</v>
      </c>
      <c r="O29" s="4">
        <v>82</v>
      </c>
      <c r="P29" s="4">
        <v>82.5</v>
      </c>
      <c r="Q29" s="4">
        <v>82.5</v>
      </c>
      <c r="R29" s="4">
        <v>82.5</v>
      </c>
      <c r="S29" s="23"/>
      <c r="T29" s="23"/>
      <c r="U29" s="23"/>
      <c r="V29" s="23"/>
      <c r="W29" s="23"/>
      <c r="X29" s="23"/>
      <c r="Y29" s="23"/>
      <c r="Z29" s="23"/>
      <c r="AA29" s="23"/>
      <c r="AB29" s="23"/>
    </row>
    <row r="30" spans="1:28" ht="99" customHeight="1" x14ac:dyDescent="0.2">
      <c r="A30" s="114">
        <v>16</v>
      </c>
      <c r="B30" s="120" t="s">
        <v>33</v>
      </c>
      <c r="C30" s="47" t="s">
        <v>15</v>
      </c>
      <c r="D30" s="60" t="s">
        <v>34</v>
      </c>
      <c r="E30" s="49" t="s">
        <v>8</v>
      </c>
      <c r="F30" s="4" t="s">
        <v>93</v>
      </c>
      <c r="G30" s="4" t="s">
        <v>93</v>
      </c>
      <c r="H30" s="3">
        <v>100</v>
      </c>
      <c r="I30" s="3">
        <v>100</v>
      </c>
      <c r="J30" s="3">
        <v>100</v>
      </c>
      <c r="K30" s="3">
        <v>100</v>
      </c>
      <c r="L30" s="3">
        <v>100</v>
      </c>
      <c r="M30" s="3">
        <v>100</v>
      </c>
      <c r="N30" s="3">
        <v>100</v>
      </c>
      <c r="O30" s="3">
        <v>100</v>
      </c>
      <c r="P30" s="3">
        <v>100</v>
      </c>
      <c r="Q30" s="3">
        <v>100</v>
      </c>
      <c r="R30" s="3">
        <v>100</v>
      </c>
      <c r="S30" s="23"/>
      <c r="T30" s="23"/>
      <c r="U30" s="22"/>
      <c r="V30" s="22"/>
      <c r="W30" s="22"/>
      <c r="X30" s="22"/>
      <c r="Y30" s="22"/>
      <c r="Z30" s="22"/>
      <c r="AA30" s="22"/>
      <c r="AB30" s="22"/>
    </row>
    <row r="31" spans="1:28" ht="56.25" x14ac:dyDescent="0.2">
      <c r="A31" s="119"/>
      <c r="B31" s="121"/>
      <c r="C31" s="47" t="s">
        <v>15</v>
      </c>
      <c r="D31" s="48" t="s">
        <v>35</v>
      </c>
      <c r="E31" s="1" t="s">
        <v>8</v>
      </c>
      <c r="F31" s="4" t="s">
        <v>93</v>
      </c>
      <c r="G31" s="4" t="s">
        <v>93</v>
      </c>
      <c r="H31" s="49">
        <v>98.8</v>
      </c>
      <c r="I31" s="6">
        <v>98.8</v>
      </c>
      <c r="J31" s="49">
        <v>98.8</v>
      </c>
      <c r="K31" s="49">
        <v>98.8</v>
      </c>
      <c r="L31" s="49">
        <v>98.8</v>
      </c>
      <c r="M31" s="49">
        <v>98.8</v>
      </c>
      <c r="N31" s="49">
        <v>98.8</v>
      </c>
      <c r="O31" s="49">
        <v>98.8</v>
      </c>
      <c r="P31" s="104">
        <v>98.8</v>
      </c>
      <c r="Q31" s="104">
        <v>98.8</v>
      </c>
      <c r="R31" s="49">
        <v>98.8</v>
      </c>
      <c r="S31" s="23"/>
      <c r="T31" s="23"/>
      <c r="U31" s="21"/>
      <c r="V31" s="21"/>
      <c r="W31" s="21"/>
      <c r="X31" s="21"/>
      <c r="Y31" s="21"/>
      <c r="Z31" s="21"/>
      <c r="AA31" s="21"/>
      <c r="AB31" s="21"/>
    </row>
    <row r="32" spans="1:28" ht="56.25" x14ac:dyDescent="0.2">
      <c r="A32" s="119"/>
      <c r="B32" s="121"/>
      <c r="C32" s="47" t="s">
        <v>15</v>
      </c>
      <c r="D32" s="48" t="s">
        <v>36</v>
      </c>
      <c r="E32" s="1" t="s">
        <v>8</v>
      </c>
      <c r="F32" s="4" t="s">
        <v>93</v>
      </c>
      <c r="G32" s="4" t="s">
        <v>93</v>
      </c>
      <c r="H32" s="49">
        <v>97.8</v>
      </c>
      <c r="I32" s="6">
        <v>97.8</v>
      </c>
      <c r="J32" s="49">
        <v>97.8</v>
      </c>
      <c r="K32" s="49">
        <v>97.8</v>
      </c>
      <c r="L32" s="49">
        <v>97.8</v>
      </c>
      <c r="M32" s="49">
        <v>97.8</v>
      </c>
      <c r="N32" s="49">
        <v>97.8</v>
      </c>
      <c r="O32" s="49">
        <v>97.8</v>
      </c>
      <c r="P32" s="104">
        <v>97.8</v>
      </c>
      <c r="Q32" s="104">
        <v>97.8</v>
      </c>
      <c r="R32" s="49">
        <v>97.8</v>
      </c>
      <c r="S32" s="23"/>
      <c r="T32" s="23"/>
      <c r="U32" s="21"/>
      <c r="V32" s="21"/>
      <c r="W32" s="21"/>
      <c r="X32" s="21"/>
      <c r="Y32" s="21"/>
      <c r="Z32" s="21"/>
      <c r="AA32" s="21"/>
      <c r="AB32" s="21"/>
    </row>
    <row r="33" spans="1:33" ht="68.25" customHeight="1" x14ac:dyDescent="0.2">
      <c r="A33" s="119"/>
      <c r="B33" s="122"/>
      <c r="C33" s="47" t="s">
        <v>15</v>
      </c>
      <c r="D33" s="48" t="s">
        <v>87</v>
      </c>
      <c r="E33" s="1" t="s">
        <v>8</v>
      </c>
      <c r="F33" s="4" t="s">
        <v>93</v>
      </c>
      <c r="G33" s="4" t="s">
        <v>93</v>
      </c>
      <c r="H33" s="3">
        <v>100</v>
      </c>
      <c r="I33" s="3">
        <v>100</v>
      </c>
      <c r="J33" s="3">
        <v>100</v>
      </c>
      <c r="K33" s="3">
        <v>100</v>
      </c>
      <c r="L33" s="3">
        <v>100</v>
      </c>
      <c r="M33" s="3">
        <v>100</v>
      </c>
      <c r="N33" s="3">
        <v>100</v>
      </c>
      <c r="O33" s="3">
        <v>100</v>
      </c>
      <c r="P33" s="3">
        <v>100</v>
      </c>
      <c r="Q33" s="3">
        <v>100</v>
      </c>
      <c r="R33" s="3">
        <v>100</v>
      </c>
      <c r="S33" s="23"/>
      <c r="T33" s="23"/>
      <c r="U33" s="22"/>
      <c r="V33" s="22"/>
      <c r="W33" s="22"/>
      <c r="X33" s="22"/>
      <c r="Y33" s="22"/>
      <c r="Z33" s="22"/>
      <c r="AA33" s="22"/>
      <c r="AB33" s="22"/>
    </row>
    <row r="34" spans="1:33" s="99" customFormat="1" ht="110.25" customHeight="1" x14ac:dyDescent="0.2">
      <c r="A34" s="95">
        <v>17</v>
      </c>
      <c r="B34" s="108" t="s">
        <v>221</v>
      </c>
      <c r="C34" s="106" t="s">
        <v>15</v>
      </c>
      <c r="D34" s="105" t="s">
        <v>209</v>
      </c>
      <c r="E34" s="110" t="s">
        <v>12</v>
      </c>
      <c r="F34" s="4" t="s">
        <v>93</v>
      </c>
      <c r="G34" s="4" t="s">
        <v>93</v>
      </c>
      <c r="H34" s="3" t="s">
        <v>93</v>
      </c>
      <c r="I34" s="3" t="s">
        <v>93</v>
      </c>
      <c r="J34" s="3" t="s">
        <v>93</v>
      </c>
      <c r="K34" s="3" t="s">
        <v>93</v>
      </c>
      <c r="L34" s="17">
        <v>0</v>
      </c>
      <c r="M34" s="17">
        <v>0</v>
      </c>
      <c r="N34" s="17">
        <v>0</v>
      </c>
      <c r="O34" s="17">
        <v>0</v>
      </c>
      <c r="P34" s="17">
        <v>0</v>
      </c>
      <c r="Q34" s="17">
        <v>0</v>
      </c>
      <c r="R34" s="17">
        <v>0</v>
      </c>
      <c r="S34" s="97"/>
      <c r="T34" s="97"/>
      <c r="U34" s="107"/>
      <c r="V34" s="107"/>
      <c r="W34" s="107"/>
      <c r="X34" s="107"/>
      <c r="Y34" s="107"/>
      <c r="Z34" s="107"/>
      <c r="AA34" s="107"/>
      <c r="AB34" s="107"/>
    </row>
    <row r="35" spans="1:33" ht="56.25" x14ac:dyDescent="0.2">
      <c r="A35" s="47">
        <v>18</v>
      </c>
      <c r="B35" s="48" t="s">
        <v>37</v>
      </c>
      <c r="C35" s="47" t="s">
        <v>15</v>
      </c>
      <c r="D35" s="7" t="s">
        <v>38</v>
      </c>
      <c r="E35" s="1" t="s">
        <v>12</v>
      </c>
      <c r="F35" s="4" t="s">
        <v>93</v>
      </c>
      <c r="G35" s="4" t="s">
        <v>93</v>
      </c>
      <c r="H35" s="17">
        <v>30</v>
      </c>
      <c r="I35" s="17">
        <v>15</v>
      </c>
      <c r="J35" s="17">
        <v>30</v>
      </c>
      <c r="K35" s="17">
        <v>15</v>
      </c>
      <c r="L35" s="17">
        <v>30</v>
      </c>
      <c r="M35" s="17">
        <v>15</v>
      </c>
      <c r="N35" s="17">
        <v>30</v>
      </c>
      <c r="O35" s="17">
        <v>15</v>
      </c>
      <c r="P35" s="17">
        <v>30</v>
      </c>
      <c r="Q35" s="17">
        <v>15</v>
      </c>
      <c r="R35" s="17">
        <f>H35+J35+L35+N35+P35</f>
        <v>150</v>
      </c>
      <c r="S35" s="23"/>
      <c r="T35" s="23"/>
      <c r="U35" s="25"/>
      <c r="V35" s="25"/>
      <c r="W35" s="25"/>
      <c r="X35" s="25"/>
      <c r="Y35" s="25"/>
      <c r="Z35" s="25"/>
      <c r="AA35" s="25"/>
      <c r="AB35" s="25"/>
    </row>
    <row r="36" spans="1:33" ht="33.75" x14ac:dyDescent="0.2">
      <c r="A36" s="114">
        <v>19</v>
      </c>
      <c r="B36" s="115" t="s">
        <v>39</v>
      </c>
      <c r="C36" s="114" t="s">
        <v>15</v>
      </c>
      <c r="D36" s="7" t="s">
        <v>88</v>
      </c>
      <c r="E36" s="1" t="s">
        <v>12</v>
      </c>
      <c r="F36" s="4" t="s">
        <v>93</v>
      </c>
      <c r="G36" s="4" t="s">
        <v>93</v>
      </c>
      <c r="H36" s="17">
        <v>0</v>
      </c>
      <c r="I36" s="17">
        <v>0</v>
      </c>
      <c r="J36" s="17">
        <v>0</v>
      </c>
      <c r="K36" s="17">
        <v>0</v>
      </c>
      <c r="L36" s="17">
        <v>0</v>
      </c>
      <c r="M36" s="17">
        <v>0</v>
      </c>
      <c r="N36" s="17">
        <v>0</v>
      </c>
      <c r="O36" s="17">
        <v>0</v>
      </c>
      <c r="P36" s="17">
        <v>0</v>
      </c>
      <c r="Q36" s="17">
        <v>0</v>
      </c>
      <c r="R36" s="17">
        <v>0</v>
      </c>
      <c r="S36" s="23"/>
      <c r="T36" s="23"/>
      <c r="U36" s="25"/>
      <c r="V36" s="25"/>
      <c r="W36" s="25"/>
      <c r="X36" s="25"/>
      <c r="Y36" s="25"/>
      <c r="Z36" s="25"/>
      <c r="AA36" s="25"/>
      <c r="AB36" s="125" t="s">
        <v>146</v>
      </c>
      <c r="AC36" s="28" t="s">
        <v>132</v>
      </c>
      <c r="AD36" s="28" t="s">
        <v>133</v>
      </c>
      <c r="AE36" s="28" t="s">
        <v>134</v>
      </c>
      <c r="AF36" s="28" t="s">
        <v>135</v>
      </c>
      <c r="AG36" s="2">
        <v>2026</v>
      </c>
    </row>
    <row r="37" spans="1:33" ht="22.5" x14ac:dyDescent="0.2">
      <c r="A37" s="114"/>
      <c r="B37" s="115"/>
      <c r="C37" s="114"/>
      <c r="D37" s="7" t="s">
        <v>40</v>
      </c>
      <c r="E37" s="1" t="s">
        <v>12</v>
      </c>
      <c r="F37" s="4" t="s">
        <v>93</v>
      </c>
      <c r="G37" s="4" t="s">
        <v>93</v>
      </c>
      <c r="H37" s="17">
        <v>1</v>
      </c>
      <c r="I37" s="17">
        <v>1</v>
      </c>
      <c r="J37" s="17">
        <f>0+2</f>
        <v>2</v>
      </c>
      <c r="K37" s="17">
        <v>0</v>
      </c>
      <c r="L37" s="17">
        <f>0+1</f>
        <v>1</v>
      </c>
      <c r="M37" s="17">
        <v>0</v>
      </c>
      <c r="N37" s="17">
        <v>1</v>
      </c>
      <c r="O37" s="17">
        <v>0</v>
      </c>
      <c r="P37" s="17">
        <v>1</v>
      </c>
      <c r="Q37" s="17">
        <v>0</v>
      </c>
      <c r="R37" s="85">
        <v>4</v>
      </c>
      <c r="S37" s="23"/>
      <c r="T37" s="23"/>
      <c r="U37" s="25"/>
      <c r="V37" s="25"/>
      <c r="W37" s="25"/>
      <c r="X37" s="25"/>
      <c r="Y37" s="25"/>
      <c r="Z37" s="25"/>
      <c r="AA37" s="25"/>
      <c r="AB37" s="125"/>
      <c r="AC37" s="31" t="s">
        <v>136</v>
      </c>
      <c r="AD37" s="33" t="s">
        <v>138</v>
      </c>
      <c r="AE37" s="38" t="s">
        <v>140</v>
      </c>
      <c r="AF37" s="38" t="s">
        <v>140</v>
      </c>
      <c r="AG37" s="38" t="s">
        <v>140</v>
      </c>
    </row>
    <row r="38" spans="1:33" ht="45.75" customHeight="1" x14ac:dyDescent="0.2">
      <c r="A38" s="9">
        <v>20</v>
      </c>
      <c r="B38" s="11" t="s">
        <v>90</v>
      </c>
      <c r="C38" s="9" t="s">
        <v>15</v>
      </c>
      <c r="D38" s="11" t="s">
        <v>130</v>
      </c>
      <c r="E38" s="45" t="s">
        <v>92</v>
      </c>
      <c r="F38" s="4" t="s">
        <v>93</v>
      </c>
      <c r="G38" s="4" t="s">
        <v>93</v>
      </c>
      <c r="H38" s="41">
        <f>2+1</f>
        <v>3</v>
      </c>
      <c r="I38" s="41">
        <v>0</v>
      </c>
      <c r="J38" s="41">
        <f>1+3</f>
        <v>4</v>
      </c>
      <c r="K38" s="41">
        <f>0+1</f>
        <v>1</v>
      </c>
      <c r="L38" s="41">
        <v>1</v>
      </c>
      <c r="M38" s="41">
        <v>0</v>
      </c>
      <c r="N38" s="41">
        <v>1</v>
      </c>
      <c r="O38" s="41">
        <v>0</v>
      </c>
      <c r="P38" s="41">
        <v>1</v>
      </c>
      <c r="Q38" s="41">
        <v>0</v>
      </c>
      <c r="R38" s="86">
        <v>8</v>
      </c>
      <c r="S38" s="23"/>
      <c r="T38" s="23"/>
      <c r="U38" s="37"/>
      <c r="V38" s="37"/>
      <c r="W38" s="37"/>
      <c r="X38" s="37"/>
      <c r="Y38" s="37"/>
      <c r="Z38" s="37"/>
      <c r="AA38" s="37"/>
      <c r="AB38" s="125"/>
      <c r="AC38" s="31" t="s">
        <v>137</v>
      </c>
      <c r="AD38" s="29" t="s">
        <v>139</v>
      </c>
      <c r="AE38" s="32"/>
      <c r="AF38" s="28"/>
    </row>
    <row r="39" spans="1:33" ht="56.25" x14ac:dyDescent="0.2">
      <c r="A39" s="47">
        <v>21</v>
      </c>
      <c r="B39" s="11" t="s">
        <v>127</v>
      </c>
      <c r="C39" s="47" t="s">
        <v>15</v>
      </c>
      <c r="D39" s="11" t="s">
        <v>128</v>
      </c>
      <c r="E39" s="1" t="s">
        <v>11</v>
      </c>
      <c r="F39" s="4" t="s">
        <v>93</v>
      </c>
      <c r="G39" s="4" t="s">
        <v>93</v>
      </c>
      <c r="H39" s="6">
        <v>704</v>
      </c>
      <c r="I39" s="6">
        <v>704</v>
      </c>
      <c r="J39" s="6">
        <v>650</v>
      </c>
      <c r="K39" s="6">
        <v>650</v>
      </c>
      <c r="L39" s="6">
        <v>650</v>
      </c>
      <c r="M39" s="6">
        <v>650</v>
      </c>
      <c r="N39" s="6">
        <v>700</v>
      </c>
      <c r="O39" s="6">
        <v>700</v>
      </c>
      <c r="P39" s="6">
        <v>700</v>
      </c>
      <c r="Q39" s="6">
        <v>700</v>
      </c>
      <c r="R39" s="6">
        <f>H39+J39+L39+N39+P39</f>
        <v>3404</v>
      </c>
      <c r="S39" s="23"/>
      <c r="T39" s="23"/>
      <c r="U39" s="61"/>
      <c r="V39" s="61"/>
      <c r="W39" s="61"/>
      <c r="X39" s="61"/>
      <c r="Y39" s="61"/>
      <c r="Z39" s="61"/>
      <c r="AA39" s="61"/>
      <c r="AB39" s="62" t="s">
        <v>141</v>
      </c>
      <c r="AC39" s="30" t="s">
        <v>142</v>
      </c>
      <c r="AD39" s="30" t="s">
        <v>143</v>
      </c>
      <c r="AE39" s="63" t="s">
        <v>218</v>
      </c>
      <c r="AF39" s="63" t="s">
        <v>144</v>
      </c>
      <c r="AG39" s="63" t="s">
        <v>144</v>
      </c>
    </row>
    <row r="40" spans="1:33" ht="94.5" customHeight="1" x14ac:dyDescent="0.2">
      <c r="A40" s="47">
        <v>22</v>
      </c>
      <c r="B40" s="7" t="s">
        <v>41</v>
      </c>
      <c r="C40" s="47" t="s">
        <v>15</v>
      </c>
      <c r="D40" s="7" t="s">
        <v>152</v>
      </c>
      <c r="E40" s="1" t="s">
        <v>17</v>
      </c>
      <c r="F40" s="4" t="s">
        <v>93</v>
      </c>
      <c r="G40" s="4" t="s">
        <v>93</v>
      </c>
      <c r="H40" s="4">
        <v>0</v>
      </c>
      <c r="I40" s="4">
        <v>0</v>
      </c>
      <c r="J40" s="102">
        <v>42417.68</v>
      </c>
      <c r="K40" s="4">
        <v>0</v>
      </c>
      <c r="L40" s="4">
        <v>0</v>
      </c>
      <c r="M40" s="4">
        <v>0</v>
      </c>
      <c r="N40" s="4">
        <v>0</v>
      </c>
      <c r="O40" s="4">
        <v>0</v>
      </c>
      <c r="P40" s="4">
        <v>0</v>
      </c>
      <c r="Q40" s="4">
        <v>0</v>
      </c>
      <c r="R40" s="103">
        <v>42417.68</v>
      </c>
      <c r="S40" s="23"/>
      <c r="T40" s="23"/>
      <c r="U40" s="23"/>
      <c r="V40" s="23"/>
      <c r="W40" s="23"/>
      <c r="X40" s="23"/>
      <c r="Y40" s="23"/>
      <c r="Z40" s="23"/>
      <c r="AA40" s="23"/>
      <c r="AB40" s="23"/>
      <c r="AD40" s="34"/>
    </row>
    <row r="41" spans="1:33" ht="40.5" customHeight="1" x14ac:dyDescent="0.2">
      <c r="A41" s="47">
        <v>23</v>
      </c>
      <c r="B41" s="11" t="s">
        <v>126</v>
      </c>
      <c r="C41" s="9" t="s">
        <v>15</v>
      </c>
      <c r="D41" s="11" t="s">
        <v>91</v>
      </c>
      <c r="E41" s="45" t="s">
        <v>12</v>
      </c>
      <c r="F41" s="4" t="s">
        <v>93</v>
      </c>
      <c r="G41" s="4" t="s">
        <v>93</v>
      </c>
      <c r="H41" s="41">
        <f>1-1</f>
        <v>0</v>
      </c>
      <c r="I41" s="41">
        <v>0</v>
      </c>
      <c r="J41" s="41">
        <f>1-1</f>
        <v>0</v>
      </c>
      <c r="K41" s="41">
        <v>0</v>
      </c>
      <c r="L41" s="41">
        <f>1-1</f>
        <v>0</v>
      </c>
      <c r="M41" s="41">
        <v>0</v>
      </c>
      <c r="N41" s="41">
        <v>0</v>
      </c>
      <c r="O41" s="41">
        <v>0</v>
      </c>
      <c r="P41" s="41">
        <v>0</v>
      </c>
      <c r="Q41" s="41">
        <v>0</v>
      </c>
      <c r="R41" s="41">
        <v>0</v>
      </c>
      <c r="S41" s="23"/>
      <c r="T41" s="23"/>
      <c r="U41" s="37"/>
      <c r="V41" s="37"/>
      <c r="W41" s="37"/>
      <c r="X41" s="37"/>
      <c r="Y41" s="37"/>
      <c r="Z41" s="37"/>
      <c r="AA41" s="37"/>
      <c r="AB41" s="126" t="s">
        <v>147</v>
      </c>
      <c r="AC41" s="28" t="s">
        <v>133</v>
      </c>
      <c r="AD41" s="35"/>
    </row>
    <row r="42" spans="1:33" ht="72.75" customHeight="1" x14ac:dyDescent="0.2">
      <c r="A42" s="47">
        <v>24</v>
      </c>
      <c r="B42" s="10" t="s">
        <v>129</v>
      </c>
      <c r="C42" s="9" t="s">
        <v>15</v>
      </c>
      <c r="D42" s="11" t="s">
        <v>166</v>
      </c>
      <c r="E42" s="45" t="s">
        <v>12</v>
      </c>
      <c r="F42" s="4" t="s">
        <v>93</v>
      </c>
      <c r="G42" s="4" t="s">
        <v>93</v>
      </c>
      <c r="H42" s="4" t="s">
        <v>93</v>
      </c>
      <c r="I42" s="4" t="s">
        <v>93</v>
      </c>
      <c r="J42" s="41">
        <v>1</v>
      </c>
      <c r="K42" s="41">
        <v>0</v>
      </c>
      <c r="L42" s="41">
        <v>2</v>
      </c>
      <c r="M42" s="41">
        <v>0</v>
      </c>
      <c r="N42" s="41">
        <f>1-1</f>
        <v>0</v>
      </c>
      <c r="O42" s="41">
        <v>0</v>
      </c>
      <c r="P42" s="41">
        <v>0</v>
      </c>
      <c r="Q42" s="41">
        <v>0</v>
      </c>
      <c r="R42" s="41">
        <v>3</v>
      </c>
      <c r="S42" s="23" t="s">
        <v>220</v>
      </c>
      <c r="T42" s="23" t="s">
        <v>219</v>
      </c>
      <c r="U42" s="37"/>
      <c r="V42" s="37"/>
      <c r="W42" s="37"/>
      <c r="X42" s="37"/>
      <c r="Y42" s="37"/>
      <c r="Z42" s="37"/>
      <c r="AA42" s="37"/>
      <c r="AB42" s="127"/>
      <c r="AC42" s="64" t="s">
        <v>145</v>
      </c>
    </row>
    <row r="43" spans="1:33" ht="73.5" customHeight="1" x14ac:dyDescent="0.2">
      <c r="A43" s="47">
        <v>25</v>
      </c>
      <c r="B43" s="10" t="s">
        <v>183</v>
      </c>
      <c r="C43" s="9" t="s">
        <v>15</v>
      </c>
      <c r="D43" s="11" t="s">
        <v>207</v>
      </c>
      <c r="E43" s="45" t="s">
        <v>12</v>
      </c>
      <c r="F43" s="4" t="s">
        <v>93</v>
      </c>
      <c r="G43" s="4" t="s">
        <v>93</v>
      </c>
      <c r="H43" s="4" t="s">
        <v>93</v>
      </c>
      <c r="I43" s="4" t="s">
        <v>93</v>
      </c>
      <c r="J43" s="4" t="s">
        <v>93</v>
      </c>
      <c r="K43" s="4" t="s">
        <v>93</v>
      </c>
      <c r="L43" s="41">
        <v>2</v>
      </c>
      <c r="M43" s="41">
        <v>0</v>
      </c>
      <c r="N43" s="41">
        <v>0</v>
      </c>
      <c r="O43" s="41">
        <v>0</v>
      </c>
      <c r="P43" s="41">
        <v>0</v>
      </c>
      <c r="Q43" s="41">
        <v>0</v>
      </c>
      <c r="R43" s="41">
        <v>2</v>
      </c>
      <c r="S43" s="23" t="s">
        <v>208</v>
      </c>
      <c r="T43" s="23"/>
      <c r="U43" s="57"/>
      <c r="V43" s="57"/>
      <c r="W43" s="57"/>
      <c r="X43" s="57"/>
      <c r="Y43" s="57"/>
      <c r="Z43" s="57"/>
      <c r="AA43" s="57"/>
      <c r="AB43" s="57"/>
    </row>
    <row r="44" spans="1:33" s="99" customFormat="1" ht="108" customHeight="1" x14ac:dyDescent="0.2">
      <c r="A44" s="109">
        <v>26</v>
      </c>
      <c r="B44" s="10" t="s">
        <v>224</v>
      </c>
      <c r="C44" s="9" t="s">
        <v>15</v>
      </c>
      <c r="D44" s="11" t="s">
        <v>223</v>
      </c>
      <c r="E44" s="96"/>
      <c r="F44" s="4" t="s">
        <v>93</v>
      </c>
      <c r="G44" s="4" t="s">
        <v>93</v>
      </c>
      <c r="H44" s="4" t="s">
        <v>93</v>
      </c>
      <c r="I44" s="4" t="s">
        <v>93</v>
      </c>
      <c r="J44" s="4" t="s">
        <v>93</v>
      </c>
      <c r="K44" s="4" t="s">
        <v>93</v>
      </c>
      <c r="L44" s="4" t="s">
        <v>93</v>
      </c>
      <c r="M44" s="4" t="s">
        <v>93</v>
      </c>
      <c r="N44" s="41">
        <v>4</v>
      </c>
      <c r="O44" s="41">
        <v>0</v>
      </c>
      <c r="P44" s="4" t="s">
        <v>93</v>
      </c>
      <c r="Q44" s="4" t="s">
        <v>93</v>
      </c>
      <c r="R44" s="41">
        <v>4</v>
      </c>
      <c r="S44" s="23" t="s">
        <v>225</v>
      </c>
      <c r="T44" s="97"/>
      <c r="U44" s="98"/>
      <c r="V44" s="98"/>
      <c r="W44" s="98"/>
      <c r="X44" s="98"/>
      <c r="Y44" s="98"/>
      <c r="Z44" s="98"/>
      <c r="AA44" s="98"/>
      <c r="AB44" s="98"/>
    </row>
    <row r="45" spans="1:33" ht="27" customHeight="1" x14ac:dyDescent="0.2">
      <c r="A45" s="47">
        <v>27</v>
      </c>
      <c r="B45" s="130" t="s">
        <v>153</v>
      </c>
      <c r="C45" s="130"/>
      <c r="D45" s="130"/>
      <c r="E45" s="130"/>
      <c r="F45" s="130"/>
      <c r="G45" s="130"/>
      <c r="H45" s="130"/>
      <c r="I45" s="130"/>
      <c r="J45" s="130"/>
      <c r="K45" s="130"/>
      <c r="L45" s="130"/>
      <c r="M45" s="130"/>
      <c r="N45" s="130"/>
      <c r="O45" s="130"/>
      <c r="P45" s="130"/>
      <c r="Q45" s="130"/>
      <c r="R45" s="130"/>
      <c r="S45" s="23"/>
      <c r="T45" s="23"/>
      <c r="U45" s="22"/>
      <c r="V45" s="22"/>
      <c r="W45" s="22"/>
      <c r="X45" s="22"/>
      <c r="Y45" s="22"/>
      <c r="Z45" s="22"/>
      <c r="AA45" s="22"/>
      <c r="AB45" s="22"/>
    </row>
    <row r="46" spans="1:33" ht="93" customHeight="1" x14ac:dyDescent="0.2">
      <c r="A46" s="47">
        <v>28</v>
      </c>
      <c r="B46" s="8" t="s">
        <v>42</v>
      </c>
      <c r="C46" s="47" t="s">
        <v>70</v>
      </c>
      <c r="D46" s="48" t="s">
        <v>154</v>
      </c>
      <c r="E46" s="49" t="s">
        <v>8</v>
      </c>
      <c r="F46" s="3" t="s">
        <v>93</v>
      </c>
      <c r="G46" s="3" t="s">
        <v>93</v>
      </c>
      <c r="H46" s="3">
        <v>91.1</v>
      </c>
      <c r="I46" s="3">
        <v>27.3</v>
      </c>
      <c r="J46" s="3">
        <v>91.1</v>
      </c>
      <c r="K46" s="3">
        <v>27.3</v>
      </c>
      <c r="L46" s="3">
        <v>91.1</v>
      </c>
      <c r="M46" s="3">
        <v>27.3</v>
      </c>
      <c r="N46" s="3">
        <v>91.1</v>
      </c>
      <c r="O46" s="3">
        <v>27.3</v>
      </c>
      <c r="P46" s="3">
        <v>91.1</v>
      </c>
      <c r="Q46" s="3">
        <v>27.3</v>
      </c>
      <c r="R46" s="3">
        <v>91.1</v>
      </c>
      <c r="S46" s="23"/>
      <c r="T46" s="23"/>
      <c r="U46" s="65"/>
      <c r="V46" s="65"/>
      <c r="W46" s="65"/>
      <c r="X46" s="65"/>
      <c r="Y46" s="65"/>
      <c r="Z46" s="65"/>
      <c r="AA46" s="65"/>
      <c r="AB46" s="65"/>
    </row>
    <row r="47" spans="1:33" ht="101.25" customHeight="1" x14ac:dyDescent="0.2">
      <c r="A47" s="47">
        <v>29</v>
      </c>
      <c r="B47" s="8" t="s">
        <v>179</v>
      </c>
      <c r="C47" s="47" t="s">
        <v>70</v>
      </c>
      <c r="D47" s="48" t="s">
        <v>155</v>
      </c>
      <c r="E47" s="49" t="s">
        <v>8</v>
      </c>
      <c r="F47" s="3" t="s">
        <v>93</v>
      </c>
      <c r="G47" s="3" t="s">
        <v>93</v>
      </c>
      <c r="H47" s="66">
        <v>89.9</v>
      </c>
      <c r="I47" s="66">
        <v>26.97</v>
      </c>
      <c r="J47" s="66">
        <v>89.9</v>
      </c>
      <c r="K47" s="66">
        <v>26.97</v>
      </c>
      <c r="L47" s="66">
        <v>89.9</v>
      </c>
      <c r="M47" s="66">
        <v>26.97</v>
      </c>
      <c r="N47" s="66">
        <v>89.9</v>
      </c>
      <c r="O47" s="66">
        <v>27</v>
      </c>
      <c r="P47" s="66">
        <v>89.9</v>
      </c>
      <c r="Q47" s="66">
        <v>27</v>
      </c>
      <c r="R47" s="66">
        <v>89.9</v>
      </c>
      <c r="S47" s="23"/>
      <c r="T47" s="23"/>
      <c r="U47" s="36"/>
      <c r="V47" s="36"/>
      <c r="W47" s="36"/>
      <c r="X47" s="36"/>
      <c r="Y47" s="36"/>
      <c r="Z47" s="36"/>
      <c r="AA47" s="36"/>
      <c r="AB47" s="36"/>
    </row>
    <row r="48" spans="1:33" ht="74.25" customHeight="1" x14ac:dyDescent="0.2">
      <c r="A48" s="47">
        <v>30</v>
      </c>
      <c r="B48" s="48" t="s">
        <v>156</v>
      </c>
      <c r="C48" s="47" t="s">
        <v>70</v>
      </c>
      <c r="D48" s="48" t="s">
        <v>157</v>
      </c>
      <c r="E48" s="49" t="s">
        <v>9</v>
      </c>
      <c r="F48" s="3" t="s">
        <v>93</v>
      </c>
      <c r="G48" s="3" t="s">
        <v>93</v>
      </c>
      <c r="H48" s="14">
        <v>142</v>
      </c>
      <c r="I48" s="15">
        <v>43</v>
      </c>
      <c r="J48" s="14">
        <v>142</v>
      </c>
      <c r="K48" s="15">
        <v>43</v>
      </c>
      <c r="L48" s="14">
        <v>142</v>
      </c>
      <c r="M48" s="15">
        <v>43</v>
      </c>
      <c r="N48" s="15">
        <v>142</v>
      </c>
      <c r="O48" s="15">
        <v>43</v>
      </c>
      <c r="P48" s="15">
        <v>142</v>
      </c>
      <c r="Q48" s="15">
        <v>43</v>
      </c>
      <c r="R48" s="14">
        <v>142</v>
      </c>
      <c r="S48" s="23"/>
      <c r="T48" s="23"/>
      <c r="U48" s="21"/>
      <c r="V48" s="21"/>
      <c r="W48" s="21"/>
      <c r="X48" s="21"/>
      <c r="Y48" s="21"/>
      <c r="Z48" s="21"/>
      <c r="AA48" s="21"/>
      <c r="AB48" s="21"/>
    </row>
    <row r="49" spans="1:28" ht="86.25" customHeight="1" x14ac:dyDescent="0.2">
      <c r="A49" s="47">
        <v>31</v>
      </c>
      <c r="B49" s="48" t="s">
        <v>158</v>
      </c>
      <c r="C49" s="47" t="s">
        <v>16</v>
      </c>
      <c r="D49" s="8" t="s">
        <v>159</v>
      </c>
      <c r="E49" s="49" t="s">
        <v>9</v>
      </c>
      <c r="F49" s="3" t="s">
        <v>93</v>
      </c>
      <c r="G49" s="3" t="s">
        <v>93</v>
      </c>
      <c r="H49" s="49">
        <v>144</v>
      </c>
      <c r="I49" s="6">
        <v>43</v>
      </c>
      <c r="J49" s="49">
        <v>144</v>
      </c>
      <c r="K49" s="6">
        <v>43</v>
      </c>
      <c r="L49" s="49">
        <v>144</v>
      </c>
      <c r="M49" s="6">
        <v>43</v>
      </c>
      <c r="N49" s="6">
        <v>144</v>
      </c>
      <c r="O49" s="6">
        <v>43</v>
      </c>
      <c r="P49" s="6">
        <v>144</v>
      </c>
      <c r="Q49" s="6">
        <v>43</v>
      </c>
      <c r="R49" s="49">
        <v>144</v>
      </c>
      <c r="S49" s="23"/>
      <c r="T49" s="23"/>
      <c r="U49" s="21"/>
      <c r="V49" s="21"/>
      <c r="W49" s="21"/>
      <c r="X49" s="21"/>
      <c r="Y49" s="21"/>
      <c r="Z49" s="21"/>
      <c r="AA49" s="21"/>
      <c r="AB49" s="21"/>
    </row>
    <row r="50" spans="1:28" ht="62.25" customHeight="1" x14ac:dyDescent="0.2">
      <c r="A50" s="47">
        <v>32</v>
      </c>
      <c r="B50" s="48" t="s">
        <v>43</v>
      </c>
      <c r="C50" s="47" t="s">
        <v>16</v>
      </c>
      <c r="D50" s="8" t="s">
        <v>44</v>
      </c>
      <c r="E50" s="49" t="s">
        <v>9</v>
      </c>
      <c r="F50" s="3" t="s">
        <v>93</v>
      </c>
      <c r="G50" s="3" t="s">
        <v>93</v>
      </c>
      <c r="H50" s="49">
        <v>73</v>
      </c>
      <c r="I50" s="49">
        <v>22</v>
      </c>
      <c r="J50" s="49">
        <v>39</v>
      </c>
      <c r="K50" s="49">
        <v>3</v>
      </c>
      <c r="L50" s="110">
        <v>0</v>
      </c>
      <c r="M50" s="110">
        <v>0</v>
      </c>
      <c r="N50" s="49">
        <v>0</v>
      </c>
      <c r="O50" s="49">
        <v>0</v>
      </c>
      <c r="P50" s="90">
        <v>0</v>
      </c>
      <c r="Q50" s="90">
        <v>0</v>
      </c>
      <c r="R50" s="49">
        <v>112</v>
      </c>
      <c r="S50" s="23"/>
      <c r="T50" s="23"/>
      <c r="U50" s="21"/>
      <c r="V50" s="21"/>
      <c r="W50" s="21"/>
      <c r="X50" s="21"/>
      <c r="Y50" s="21"/>
      <c r="Z50" s="21"/>
      <c r="AA50" s="21"/>
      <c r="AB50" s="21"/>
    </row>
    <row r="51" spans="1:28" ht="78.75" customHeight="1" x14ac:dyDescent="0.2">
      <c r="A51" s="47">
        <v>33</v>
      </c>
      <c r="B51" s="12" t="s">
        <v>160</v>
      </c>
      <c r="C51" s="43" t="s">
        <v>15</v>
      </c>
      <c r="D51" s="48" t="s">
        <v>161</v>
      </c>
      <c r="E51" s="1" t="s">
        <v>12</v>
      </c>
      <c r="F51" s="13" t="s">
        <v>93</v>
      </c>
      <c r="G51" s="13" t="s">
        <v>93</v>
      </c>
      <c r="H51" s="1">
        <v>7</v>
      </c>
      <c r="I51" s="1">
        <v>2</v>
      </c>
      <c r="J51" s="49" t="s">
        <v>86</v>
      </c>
      <c r="K51" s="49" t="s">
        <v>86</v>
      </c>
      <c r="L51" s="49" t="s">
        <v>86</v>
      </c>
      <c r="M51" s="49" t="s">
        <v>86</v>
      </c>
      <c r="N51" s="49" t="s">
        <v>96</v>
      </c>
      <c r="O51" s="49" t="s">
        <v>96</v>
      </c>
      <c r="P51" s="90" t="s">
        <v>96</v>
      </c>
      <c r="Q51" s="90" t="s">
        <v>96</v>
      </c>
      <c r="R51" s="49">
        <v>7</v>
      </c>
      <c r="S51" s="23"/>
      <c r="T51" s="23"/>
      <c r="U51" s="21"/>
      <c r="V51" s="21"/>
      <c r="W51" s="21"/>
      <c r="X51" s="21"/>
      <c r="Y51" s="21"/>
      <c r="Z51" s="21"/>
      <c r="AA51" s="21"/>
      <c r="AB51" s="21"/>
    </row>
    <row r="52" spans="1:28" ht="146.25" x14ac:dyDescent="0.2">
      <c r="A52" s="47">
        <v>34</v>
      </c>
      <c r="B52" s="20" t="s">
        <v>131</v>
      </c>
      <c r="C52" s="43" t="s">
        <v>15</v>
      </c>
      <c r="D52" s="48" t="s">
        <v>162</v>
      </c>
      <c r="E52" s="1" t="s">
        <v>12</v>
      </c>
      <c r="F52" s="13" t="s">
        <v>93</v>
      </c>
      <c r="G52" s="13" t="s">
        <v>93</v>
      </c>
      <c r="H52" s="1">
        <v>60</v>
      </c>
      <c r="I52" s="1">
        <v>0</v>
      </c>
      <c r="J52" s="49">
        <v>0</v>
      </c>
      <c r="K52" s="49">
        <v>0</v>
      </c>
      <c r="L52" s="49">
        <v>0</v>
      </c>
      <c r="M52" s="49">
        <v>0</v>
      </c>
      <c r="N52" s="49">
        <v>0</v>
      </c>
      <c r="O52" s="49">
        <v>0</v>
      </c>
      <c r="P52" s="90">
        <v>0</v>
      </c>
      <c r="Q52" s="90">
        <v>0</v>
      </c>
      <c r="R52" s="49">
        <v>60</v>
      </c>
      <c r="S52" s="23"/>
      <c r="T52" s="23"/>
      <c r="U52" s="21"/>
      <c r="V52" s="21"/>
      <c r="W52" s="21"/>
      <c r="X52" s="21"/>
      <c r="Y52" s="21"/>
      <c r="Z52" s="21"/>
      <c r="AA52" s="21"/>
      <c r="AB52" s="21"/>
    </row>
    <row r="53" spans="1:28" ht="148.5" customHeight="1" x14ac:dyDescent="0.2">
      <c r="A53" s="47">
        <v>35</v>
      </c>
      <c r="B53" s="20" t="s">
        <v>172</v>
      </c>
      <c r="C53" s="43" t="s">
        <v>15</v>
      </c>
      <c r="D53" s="48" t="s">
        <v>173</v>
      </c>
      <c r="E53" s="1" t="s">
        <v>12</v>
      </c>
      <c r="F53" s="13" t="s">
        <v>93</v>
      </c>
      <c r="G53" s="13" t="s">
        <v>93</v>
      </c>
      <c r="H53" s="1">
        <v>0</v>
      </c>
      <c r="I53" s="1">
        <v>0</v>
      </c>
      <c r="J53" s="49">
        <v>153</v>
      </c>
      <c r="K53" s="49">
        <v>46</v>
      </c>
      <c r="L53" s="49">
        <v>0</v>
      </c>
      <c r="M53" s="49">
        <v>0</v>
      </c>
      <c r="N53" s="49">
        <v>0</v>
      </c>
      <c r="O53" s="49">
        <v>0</v>
      </c>
      <c r="P53" s="90">
        <v>0</v>
      </c>
      <c r="Q53" s="90">
        <v>0</v>
      </c>
      <c r="R53" s="49">
        <v>153</v>
      </c>
      <c r="S53" s="23"/>
      <c r="T53" s="23"/>
      <c r="U53" s="67"/>
      <c r="V53" s="67"/>
      <c r="W53" s="67"/>
      <c r="X53" s="67"/>
      <c r="Y53" s="67"/>
      <c r="Z53" s="67"/>
      <c r="AA53" s="67"/>
      <c r="AB53" s="67"/>
    </row>
    <row r="54" spans="1:28" ht="90" x14ac:dyDescent="0.2">
      <c r="A54" s="47">
        <v>36</v>
      </c>
      <c r="B54" s="12" t="s">
        <v>184</v>
      </c>
      <c r="C54" s="43" t="s">
        <v>15</v>
      </c>
      <c r="D54" s="113" t="s">
        <v>222</v>
      </c>
      <c r="E54" s="1" t="s">
        <v>12</v>
      </c>
      <c r="F54" s="101" t="s">
        <v>93</v>
      </c>
      <c r="G54" s="13" t="s">
        <v>93</v>
      </c>
      <c r="H54" s="1">
        <v>0</v>
      </c>
      <c r="I54" s="1">
        <v>0</v>
      </c>
      <c r="J54" s="49">
        <v>0</v>
      </c>
      <c r="K54" s="49">
        <v>0</v>
      </c>
      <c r="L54" s="110">
        <v>90</v>
      </c>
      <c r="M54" s="110">
        <v>27</v>
      </c>
      <c r="N54" s="49">
        <v>0</v>
      </c>
      <c r="O54" s="49">
        <v>0</v>
      </c>
      <c r="P54" s="90">
        <v>0</v>
      </c>
      <c r="Q54" s="90">
        <v>0</v>
      </c>
      <c r="R54" s="49">
        <v>90</v>
      </c>
      <c r="S54" s="23"/>
      <c r="T54" s="23"/>
      <c r="U54" s="67"/>
      <c r="V54" s="67"/>
      <c r="W54" s="67"/>
      <c r="X54" s="67"/>
      <c r="Y54" s="67"/>
      <c r="Z54" s="67"/>
      <c r="AA54" s="67"/>
      <c r="AB54" s="67"/>
    </row>
    <row r="55" spans="1:28" ht="29.25" customHeight="1" x14ac:dyDescent="0.2">
      <c r="A55" s="47">
        <v>37</v>
      </c>
      <c r="B55" s="117" t="s">
        <v>109</v>
      </c>
      <c r="C55" s="133"/>
      <c r="D55" s="133"/>
      <c r="E55" s="133"/>
      <c r="F55" s="133"/>
      <c r="G55" s="133"/>
      <c r="H55" s="133"/>
      <c r="I55" s="133"/>
      <c r="J55" s="133"/>
      <c r="K55" s="133"/>
      <c r="L55" s="133"/>
      <c r="M55" s="133"/>
      <c r="N55" s="133"/>
      <c r="O55" s="133"/>
      <c r="P55" s="133"/>
      <c r="Q55" s="133"/>
      <c r="R55" s="133"/>
      <c r="S55" s="23"/>
      <c r="T55" s="23"/>
      <c r="U55" s="21"/>
      <c r="V55" s="21"/>
      <c r="W55" s="21"/>
      <c r="X55" s="21"/>
      <c r="Y55" s="21"/>
      <c r="Z55" s="21"/>
      <c r="AA55" s="21"/>
      <c r="AB55" s="21"/>
    </row>
    <row r="56" spans="1:28" ht="95.25" customHeight="1" x14ac:dyDescent="0.2">
      <c r="A56" s="47">
        <v>38</v>
      </c>
      <c r="B56" s="44" t="s">
        <v>229</v>
      </c>
      <c r="C56" s="49" t="s">
        <v>177</v>
      </c>
      <c r="D56" s="39" t="s">
        <v>110</v>
      </c>
      <c r="E56" s="49" t="s">
        <v>8</v>
      </c>
      <c r="F56" s="13" t="s">
        <v>93</v>
      </c>
      <c r="G56" s="13" t="s">
        <v>93</v>
      </c>
      <c r="H56" s="1" t="s">
        <v>96</v>
      </c>
      <c r="I56" s="1" t="s">
        <v>96</v>
      </c>
      <c r="J56" s="49">
        <v>100</v>
      </c>
      <c r="K56" s="49" t="s">
        <v>96</v>
      </c>
      <c r="L56" s="49">
        <v>100</v>
      </c>
      <c r="M56" s="49" t="s">
        <v>96</v>
      </c>
      <c r="N56" s="49">
        <v>100</v>
      </c>
      <c r="O56" s="49" t="s">
        <v>96</v>
      </c>
      <c r="P56" s="90">
        <v>100</v>
      </c>
      <c r="Q56" s="90" t="s">
        <v>96</v>
      </c>
      <c r="R56" s="49">
        <v>100</v>
      </c>
      <c r="S56" s="23"/>
      <c r="T56" s="23"/>
      <c r="U56" s="21"/>
      <c r="V56" s="21"/>
      <c r="W56" s="21"/>
      <c r="X56" s="21"/>
      <c r="Y56" s="21"/>
      <c r="Z56" s="21"/>
      <c r="AA56" s="21"/>
      <c r="AB56" s="21"/>
    </row>
    <row r="57" spans="1:28" ht="30.6" customHeight="1" x14ac:dyDescent="0.2">
      <c r="A57" s="114">
        <v>39</v>
      </c>
      <c r="B57" s="128" t="s">
        <v>112</v>
      </c>
      <c r="C57" s="116" t="s">
        <v>177</v>
      </c>
      <c r="D57" s="48" t="s">
        <v>113</v>
      </c>
      <c r="E57" s="49" t="s">
        <v>111</v>
      </c>
      <c r="F57" s="13" t="s">
        <v>93</v>
      </c>
      <c r="G57" s="13" t="s">
        <v>93</v>
      </c>
      <c r="H57" s="1" t="s">
        <v>96</v>
      </c>
      <c r="I57" s="1" t="s">
        <v>96</v>
      </c>
      <c r="J57" s="49" t="s">
        <v>226</v>
      </c>
      <c r="K57" s="1" t="s">
        <v>96</v>
      </c>
      <c r="L57" s="49" t="s">
        <v>227</v>
      </c>
      <c r="M57" s="1" t="s">
        <v>96</v>
      </c>
      <c r="N57" s="1" t="s">
        <v>228</v>
      </c>
      <c r="O57" s="1" t="s">
        <v>96</v>
      </c>
      <c r="P57" s="1" t="s">
        <v>96</v>
      </c>
      <c r="Q57" s="1" t="s">
        <v>96</v>
      </c>
      <c r="R57" s="49" t="s">
        <v>205</v>
      </c>
      <c r="S57" s="23"/>
      <c r="T57" s="23"/>
      <c r="U57" s="25"/>
      <c r="V57" s="25"/>
      <c r="W57" s="25"/>
      <c r="X57" s="25"/>
      <c r="Y57" s="25"/>
      <c r="Z57" s="25"/>
      <c r="AA57" s="25"/>
      <c r="AB57" s="25"/>
    </row>
    <row r="58" spans="1:28" ht="45" x14ac:dyDescent="0.2">
      <c r="A58" s="114"/>
      <c r="B58" s="128"/>
      <c r="C58" s="116"/>
      <c r="D58" s="7" t="s">
        <v>114</v>
      </c>
      <c r="E58" s="49" t="s">
        <v>8</v>
      </c>
      <c r="F58" s="13" t="s">
        <v>93</v>
      </c>
      <c r="G58" s="13" t="s">
        <v>93</v>
      </c>
      <c r="H58" s="1" t="s">
        <v>96</v>
      </c>
      <c r="I58" s="1" t="s">
        <v>96</v>
      </c>
      <c r="J58" s="17">
        <v>100</v>
      </c>
      <c r="K58" s="1" t="s">
        <v>96</v>
      </c>
      <c r="L58" s="17">
        <v>100</v>
      </c>
      <c r="M58" s="1" t="s">
        <v>96</v>
      </c>
      <c r="N58" s="49">
        <v>100</v>
      </c>
      <c r="O58" s="1" t="s">
        <v>96</v>
      </c>
      <c r="P58" s="111">
        <v>100</v>
      </c>
      <c r="Q58" s="1" t="s">
        <v>96</v>
      </c>
      <c r="R58" s="17">
        <v>100</v>
      </c>
      <c r="S58" s="23"/>
      <c r="T58" s="23"/>
      <c r="U58" s="21"/>
      <c r="V58" s="21"/>
      <c r="W58" s="21"/>
      <c r="X58" s="21"/>
      <c r="Y58" s="21"/>
      <c r="Z58" s="21"/>
      <c r="AA58" s="21"/>
      <c r="AB58" s="21"/>
    </row>
    <row r="59" spans="1:28" ht="86.25" customHeight="1" x14ac:dyDescent="0.2">
      <c r="A59" s="47">
        <v>40</v>
      </c>
      <c r="B59" s="42" t="s">
        <v>171</v>
      </c>
      <c r="C59" s="49" t="s">
        <v>177</v>
      </c>
      <c r="D59" s="8" t="s">
        <v>115</v>
      </c>
      <c r="E59" s="49" t="s">
        <v>12</v>
      </c>
      <c r="F59" s="13" t="s">
        <v>93</v>
      </c>
      <c r="G59" s="13" t="s">
        <v>93</v>
      </c>
      <c r="H59" s="1" t="s">
        <v>96</v>
      </c>
      <c r="I59" s="1" t="s">
        <v>96</v>
      </c>
      <c r="J59" s="49" t="s">
        <v>96</v>
      </c>
      <c r="K59" s="1" t="s">
        <v>96</v>
      </c>
      <c r="L59" s="1">
        <v>1000</v>
      </c>
      <c r="M59" s="1" t="s">
        <v>96</v>
      </c>
      <c r="N59" s="1" t="s">
        <v>96</v>
      </c>
      <c r="O59" s="1" t="s">
        <v>96</v>
      </c>
      <c r="P59" s="1" t="s">
        <v>96</v>
      </c>
      <c r="Q59" s="1" t="s">
        <v>96</v>
      </c>
      <c r="R59" s="49">
        <v>1000</v>
      </c>
      <c r="S59" s="23"/>
      <c r="T59" s="23"/>
      <c r="U59" s="21"/>
      <c r="V59" s="21"/>
      <c r="W59" s="21"/>
      <c r="X59" s="21"/>
      <c r="Y59" s="21"/>
      <c r="Z59" s="21"/>
      <c r="AA59" s="21"/>
      <c r="AB59" s="21"/>
    </row>
    <row r="60" spans="1:28" ht="84.75" customHeight="1" x14ac:dyDescent="0.2">
      <c r="A60" s="47">
        <v>41</v>
      </c>
      <c r="B60" s="42" t="s">
        <v>116</v>
      </c>
      <c r="C60" s="49" t="s">
        <v>177</v>
      </c>
      <c r="D60" s="8" t="s">
        <v>117</v>
      </c>
      <c r="E60" s="49" t="s">
        <v>12</v>
      </c>
      <c r="F60" s="13" t="s">
        <v>93</v>
      </c>
      <c r="G60" s="13" t="s">
        <v>93</v>
      </c>
      <c r="H60" s="1" t="s">
        <v>96</v>
      </c>
      <c r="I60" s="1" t="s">
        <v>96</v>
      </c>
      <c r="J60" s="1" t="s">
        <v>96</v>
      </c>
      <c r="K60" s="1" t="s">
        <v>96</v>
      </c>
      <c r="L60" s="49">
        <v>1000</v>
      </c>
      <c r="M60" s="1" t="s">
        <v>96</v>
      </c>
      <c r="N60" s="1" t="s">
        <v>96</v>
      </c>
      <c r="O60" s="1" t="s">
        <v>96</v>
      </c>
      <c r="P60" s="1"/>
      <c r="Q60" s="1"/>
      <c r="R60" s="49">
        <f>L60</f>
        <v>1000</v>
      </c>
      <c r="S60" s="23"/>
      <c r="T60" s="23"/>
      <c r="U60" s="21"/>
      <c r="V60" s="21"/>
      <c r="W60" s="21"/>
      <c r="X60" s="21"/>
      <c r="Y60" s="21"/>
      <c r="Z60" s="21"/>
      <c r="AA60" s="21"/>
      <c r="AB60" s="21"/>
    </row>
    <row r="61" spans="1:28" ht="87.75" customHeight="1" x14ac:dyDescent="0.2">
      <c r="A61" s="47">
        <v>42</v>
      </c>
      <c r="B61" s="44" t="s">
        <v>118</v>
      </c>
      <c r="C61" s="49" t="s">
        <v>177</v>
      </c>
      <c r="D61" s="8" t="s">
        <v>117</v>
      </c>
      <c r="E61" s="49" t="s">
        <v>12</v>
      </c>
      <c r="F61" s="13" t="s">
        <v>93</v>
      </c>
      <c r="G61" s="13" t="s">
        <v>93</v>
      </c>
      <c r="H61" s="1" t="s">
        <v>96</v>
      </c>
      <c r="I61" s="1" t="s">
        <v>96</v>
      </c>
      <c r="J61" s="17">
        <v>140</v>
      </c>
      <c r="K61" s="1" t="s">
        <v>96</v>
      </c>
      <c r="L61" s="1" t="s">
        <v>96</v>
      </c>
      <c r="M61" s="1" t="s">
        <v>96</v>
      </c>
      <c r="N61" s="1" t="s">
        <v>96</v>
      </c>
      <c r="O61" s="1" t="s">
        <v>96</v>
      </c>
      <c r="P61" s="1" t="s">
        <v>96</v>
      </c>
      <c r="Q61" s="1" t="s">
        <v>96</v>
      </c>
      <c r="R61" s="49">
        <f>J61</f>
        <v>140</v>
      </c>
      <c r="S61" s="23"/>
      <c r="T61" s="23"/>
      <c r="U61" s="21"/>
      <c r="V61" s="21"/>
      <c r="W61" s="21"/>
      <c r="X61" s="21"/>
      <c r="Y61" s="21"/>
      <c r="Z61" s="21"/>
      <c r="AA61" s="21"/>
      <c r="AB61" s="21"/>
    </row>
    <row r="62" spans="1:28" ht="82.5" customHeight="1" x14ac:dyDescent="0.2">
      <c r="A62" s="47">
        <v>43</v>
      </c>
      <c r="B62" s="44" t="s">
        <v>119</v>
      </c>
      <c r="C62" s="49" t="s">
        <v>177</v>
      </c>
      <c r="D62" s="8" t="s">
        <v>120</v>
      </c>
      <c r="E62" s="49" t="s">
        <v>12</v>
      </c>
      <c r="F62" s="13" t="s">
        <v>93</v>
      </c>
      <c r="G62" s="13" t="s">
        <v>93</v>
      </c>
      <c r="H62" s="1" t="s">
        <v>96</v>
      </c>
      <c r="I62" s="1" t="s">
        <v>96</v>
      </c>
      <c r="J62" s="1" t="s">
        <v>96</v>
      </c>
      <c r="K62" s="1" t="s">
        <v>96</v>
      </c>
      <c r="L62" s="49">
        <v>330</v>
      </c>
      <c r="M62" s="1" t="s">
        <v>96</v>
      </c>
      <c r="N62" s="1" t="s">
        <v>96</v>
      </c>
      <c r="O62" s="1" t="s">
        <v>96</v>
      </c>
      <c r="P62" s="1" t="s">
        <v>96</v>
      </c>
      <c r="Q62" s="1" t="s">
        <v>96</v>
      </c>
      <c r="R62" s="49">
        <f>L62</f>
        <v>330</v>
      </c>
      <c r="S62" s="23"/>
      <c r="T62" s="23"/>
      <c r="U62" s="21"/>
      <c r="V62" s="21"/>
      <c r="W62" s="21"/>
      <c r="X62" s="21"/>
      <c r="Y62" s="21"/>
      <c r="Z62" s="21"/>
      <c r="AA62" s="21"/>
      <c r="AB62" s="21"/>
    </row>
    <row r="63" spans="1:28" ht="83.25" customHeight="1" x14ac:dyDescent="0.2">
      <c r="A63" s="47">
        <v>44</v>
      </c>
      <c r="B63" s="100" t="s">
        <v>123</v>
      </c>
      <c r="C63" s="16" t="s">
        <v>178</v>
      </c>
      <c r="D63" s="68" t="s">
        <v>124</v>
      </c>
      <c r="E63" s="16" t="s">
        <v>12</v>
      </c>
      <c r="F63" s="16" t="s">
        <v>86</v>
      </c>
      <c r="G63" s="16" t="s">
        <v>86</v>
      </c>
      <c r="H63" s="16" t="s">
        <v>86</v>
      </c>
      <c r="I63" s="16" t="s">
        <v>86</v>
      </c>
      <c r="J63" s="16" t="s">
        <v>86</v>
      </c>
      <c r="K63" s="16" t="s">
        <v>86</v>
      </c>
      <c r="L63" s="16">
        <v>1</v>
      </c>
      <c r="M63" s="16" t="s">
        <v>96</v>
      </c>
      <c r="N63" s="16" t="s">
        <v>96</v>
      </c>
      <c r="O63" s="16" t="s">
        <v>96</v>
      </c>
      <c r="P63" s="16" t="s">
        <v>96</v>
      </c>
      <c r="Q63" s="16" t="s">
        <v>96</v>
      </c>
      <c r="R63" s="49">
        <v>1</v>
      </c>
      <c r="S63" s="23"/>
      <c r="T63" s="23"/>
      <c r="U63" s="21"/>
      <c r="V63" s="21"/>
      <c r="W63" s="21"/>
      <c r="X63" s="21"/>
      <c r="Y63" s="21"/>
      <c r="Z63" s="21"/>
      <c r="AA63" s="21"/>
      <c r="AB63" s="21"/>
    </row>
    <row r="64" spans="1:28" ht="84" customHeight="1" x14ac:dyDescent="0.2">
      <c r="A64" s="47">
        <v>45</v>
      </c>
      <c r="B64" s="44" t="s">
        <v>125</v>
      </c>
      <c r="C64" s="49" t="s">
        <v>177</v>
      </c>
      <c r="D64" s="48" t="s">
        <v>121</v>
      </c>
      <c r="E64" s="49" t="s">
        <v>12</v>
      </c>
      <c r="F64" s="13" t="s">
        <v>93</v>
      </c>
      <c r="G64" s="13" t="s">
        <v>93</v>
      </c>
      <c r="H64" s="1" t="s">
        <v>96</v>
      </c>
      <c r="I64" s="1" t="s">
        <v>96</v>
      </c>
      <c r="J64" s="5">
        <v>1</v>
      </c>
      <c r="K64" s="5">
        <v>0</v>
      </c>
      <c r="L64" s="49">
        <v>8</v>
      </c>
      <c r="M64" s="5">
        <v>0</v>
      </c>
      <c r="N64" s="49">
        <v>22</v>
      </c>
      <c r="O64" s="1">
        <v>0</v>
      </c>
      <c r="P64" s="1">
        <v>22</v>
      </c>
      <c r="Q64" s="1">
        <v>0</v>
      </c>
      <c r="R64" s="17">
        <f>J64+L64+N64+P64</f>
        <v>53</v>
      </c>
      <c r="S64" s="23"/>
      <c r="T64" s="23"/>
      <c r="U64" s="21"/>
      <c r="V64" s="21"/>
      <c r="W64" s="21"/>
      <c r="X64" s="21"/>
      <c r="Y64" s="21"/>
      <c r="Z64" s="21"/>
      <c r="AA64" s="21"/>
      <c r="AB64" s="21"/>
    </row>
    <row r="65" spans="1:28" ht="87.75" customHeight="1" x14ac:dyDescent="0.2">
      <c r="A65" s="47">
        <v>46</v>
      </c>
      <c r="B65" s="44" t="s">
        <v>180</v>
      </c>
      <c r="C65" s="49" t="s">
        <v>177</v>
      </c>
      <c r="D65" s="48" t="s">
        <v>174</v>
      </c>
      <c r="E65" s="49" t="s">
        <v>12</v>
      </c>
      <c r="F65" s="13" t="s">
        <v>93</v>
      </c>
      <c r="G65" s="13" t="s">
        <v>93</v>
      </c>
      <c r="H65" s="1">
        <v>0</v>
      </c>
      <c r="I65" s="1">
        <v>0</v>
      </c>
      <c r="J65" s="5">
        <v>0</v>
      </c>
      <c r="K65" s="5">
        <v>0</v>
      </c>
      <c r="L65" s="49">
        <v>0</v>
      </c>
      <c r="M65" s="5">
        <v>0</v>
      </c>
      <c r="N65" s="49">
        <v>1000</v>
      </c>
      <c r="O65" s="1">
        <v>0</v>
      </c>
      <c r="P65" s="1">
        <v>0</v>
      </c>
      <c r="Q65" s="1">
        <v>0</v>
      </c>
      <c r="R65" s="49">
        <v>1000</v>
      </c>
      <c r="S65" s="23"/>
      <c r="T65" s="23"/>
      <c r="U65" s="58"/>
      <c r="V65" s="58"/>
      <c r="W65" s="58"/>
      <c r="X65" s="58"/>
      <c r="Y65" s="58"/>
      <c r="Z65" s="58"/>
      <c r="AA65" s="58"/>
      <c r="AB65" s="58"/>
    </row>
    <row r="66" spans="1:28" ht="87" customHeight="1" x14ac:dyDescent="0.2">
      <c r="A66" s="47">
        <v>47</v>
      </c>
      <c r="B66" s="48" t="s">
        <v>213</v>
      </c>
      <c r="C66" s="49" t="s">
        <v>177</v>
      </c>
      <c r="D66" s="8" t="s">
        <v>117</v>
      </c>
      <c r="E66" s="49" t="s">
        <v>12</v>
      </c>
      <c r="F66" s="13" t="s">
        <v>93</v>
      </c>
      <c r="G66" s="13" t="s">
        <v>93</v>
      </c>
      <c r="H66" s="1">
        <v>0</v>
      </c>
      <c r="I66" s="1">
        <v>0</v>
      </c>
      <c r="J66" s="5">
        <v>140</v>
      </c>
      <c r="K66" s="5">
        <v>0</v>
      </c>
      <c r="L66" s="49">
        <v>0</v>
      </c>
      <c r="M66" s="5">
        <v>0</v>
      </c>
      <c r="N66" s="49">
        <v>0</v>
      </c>
      <c r="O66" s="1">
        <v>0</v>
      </c>
      <c r="P66" s="1">
        <v>0</v>
      </c>
      <c r="Q66" s="1">
        <v>0</v>
      </c>
      <c r="R66" s="49">
        <v>140</v>
      </c>
      <c r="S66" s="23"/>
      <c r="T66" s="23"/>
      <c r="U66" s="58"/>
      <c r="V66" s="58"/>
      <c r="W66" s="58"/>
      <c r="X66" s="58"/>
      <c r="Y66" s="58"/>
      <c r="Z66" s="58"/>
      <c r="AA66" s="58"/>
      <c r="AB66" s="58"/>
    </row>
    <row r="67" spans="1:28" ht="87" customHeight="1" x14ac:dyDescent="0.2">
      <c r="A67" s="47">
        <v>48</v>
      </c>
      <c r="B67" s="48" t="s">
        <v>214</v>
      </c>
      <c r="C67" s="49" t="s">
        <v>177</v>
      </c>
      <c r="D67" s="8" t="s">
        <v>117</v>
      </c>
      <c r="E67" s="49" t="s">
        <v>12</v>
      </c>
      <c r="F67" s="13" t="s">
        <v>93</v>
      </c>
      <c r="G67" s="13" t="s">
        <v>93</v>
      </c>
      <c r="H67" s="1">
        <v>0</v>
      </c>
      <c r="I67" s="1">
        <v>0</v>
      </c>
      <c r="J67" s="5">
        <v>140</v>
      </c>
      <c r="K67" s="5">
        <v>0</v>
      </c>
      <c r="L67" s="49">
        <v>0</v>
      </c>
      <c r="M67" s="5">
        <v>0</v>
      </c>
      <c r="N67" s="49">
        <v>0</v>
      </c>
      <c r="O67" s="1">
        <v>0</v>
      </c>
      <c r="P67" s="1">
        <v>0</v>
      </c>
      <c r="Q67" s="1">
        <v>0</v>
      </c>
      <c r="R67" s="49">
        <v>140</v>
      </c>
      <c r="S67" s="23"/>
      <c r="T67" s="23"/>
      <c r="U67" s="58"/>
      <c r="V67" s="58"/>
      <c r="W67" s="58"/>
      <c r="X67" s="58"/>
      <c r="Y67" s="58"/>
      <c r="Z67" s="58"/>
      <c r="AA67" s="58"/>
      <c r="AB67" s="58"/>
    </row>
    <row r="68" spans="1:28" ht="48" customHeight="1" x14ac:dyDescent="0.2">
      <c r="A68" s="114">
        <v>49</v>
      </c>
      <c r="B68" s="129" t="s">
        <v>215</v>
      </c>
      <c r="C68" s="116" t="s">
        <v>177</v>
      </c>
      <c r="D68" s="48" t="s">
        <v>181</v>
      </c>
      <c r="E68" s="49" t="s">
        <v>12</v>
      </c>
      <c r="F68" s="13" t="s">
        <v>96</v>
      </c>
      <c r="G68" s="13" t="s">
        <v>96</v>
      </c>
      <c r="H68" s="13" t="s">
        <v>96</v>
      </c>
      <c r="I68" s="13" t="s">
        <v>96</v>
      </c>
      <c r="J68" s="1">
        <v>0</v>
      </c>
      <c r="K68" s="13" t="s">
        <v>96</v>
      </c>
      <c r="L68" s="49">
        <v>1</v>
      </c>
      <c r="M68" s="13" t="s">
        <v>96</v>
      </c>
      <c r="N68" s="49">
        <v>0</v>
      </c>
      <c r="O68" s="13" t="s">
        <v>96</v>
      </c>
      <c r="P68" s="111">
        <v>0</v>
      </c>
      <c r="Q68" s="13" t="s">
        <v>96</v>
      </c>
      <c r="R68" s="49">
        <v>1</v>
      </c>
      <c r="S68" s="23"/>
      <c r="T68" s="23"/>
      <c r="U68" s="58"/>
      <c r="V68" s="58"/>
      <c r="W68" s="58"/>
      <c r="X68" s="58"/>
      <c r="Y68" s="58"/>
      <c r="Z68" s="58"/>
      <c r="AA68" s="58"/>
      <c r="AB68" s="58"/>
    </row>
    <row r="69" spans="1:28" ht="40.5" customHeight="1" x14ac:dyDescent="0.2">
      <c r="A69" s="114"/>
      <c r="B69" s="129"/>
      <c r="C69" s="116"/>
      <c r="D69" s="7" t="s">
        <v>182</v>
      </c>
      <c r="E69" s="1" t="s">
        <v>8</v>
      </c>
      <c r="F69" s="13" t="s">
        <v>96</v>
      </c>
      <c r="G69" s="13" t="s">
        <v>96</v>
      </c>
      <c r="H69" s="13" t="s">
        <v>96</v>
      </c>
      <c r="I69" s="13" t="s">
        <v>96</v>
      </c>
      <c r="J69" s="1">
        <v>100</v>
      </c>
      <c r="K69" s="13" t="s">
        <v>96</v>
      </c>
      <c r="L69" s="49">
        <v>0</v>
      </c>
      <c r="M69" s="13" t="s">
        <v>96</v>
      </c>
      <c r="N69" s="49">
        <v>0</v>
      </c>
      <c r="O69" s="13" t="s">
        <v>96</v>
      </c>
      <c r="P69" s="111">
        <v>0</v>
      </c>
      <c r="Q69" s="13" t="s">
        <v>96</v>
      </c>
      <c r="R69" s="49">
        <v>100</v>
      </c>
      <c r="S69" s="23"/>
      <c r="T69" s="23"/>
      <c r="U69" s="58"/>
      <c r="V69" s="58"/>
      <c r="W69" s="58"/>
      <c r="X69" s="58"/>
      <c r="Y69" s="58"/>
      <c r="Z69" s="58"/>
      <c r="AA69" s="58"/>
      <c r="AB69" s="58"/>
    </row>
    <row r="70" spans="1:28" ht="83.25" customHeight="1" x14ac:dyDescent="0.2">
      <c r="A70" s="93">
        <v>50</v>
      </c>
      <c r="B70" s="94" t="s">
        <v>217</v>
      </c>
      <c r="C70" s="91" t="s">
        <v>177</v>
      </c>
      <c r="D70" s="7"/>
      <c r="E70" s="1"/>
      <c r="F70" s="13" t="s">
        <v>96</v>
      </c>
      <c r="G70" s="13" t="s">
        <v>96</v>
      </c>
      <c r="H70" s="13" t="s">
        <v>96</v>
      </c>
      <c r="I70" s="13" t="s">
        <v>96</v>
      </c>
      <c r="J70" s="13">
        <v>1</v>
      </c>
      <c r="K70" s="13" t="s">
        <v>96</v>
      </c>
      <c r="L70" s="13" t="s">
        <v>96</v>
      </c>
      <c r="M70" s="13" t="s">
        <v>96</v>
      </c>
      <c r="N70" s="13" t="s">
        <v>96</v>
      </c>
      <c r="O70" s="13" t="s">
        <v>96</v>
      </c>
      <c r="P70" s="13" t="s">
        <v>96</v>
      </c>
      <c r="Q70" s="13" t="s">
        <v>96</v>
      </c>
      <c r="R70" s="13">
        <v>1</v>
      </c>
      <c r="S70" s="23"/>
      <c r="T70" s="23"/>
      <c r="U70" s="92"/>
      <c r="V70" s="92"/>
      <c r="W70" s="92"/>
      <c r="X70" s="92"/>
      <c r="Y70" s="92"/>
      <c r="Z70" s="92"/>
      <c r="AA70" s="92"/>
      <c r="AB70" s="92"/>
    </row>
    <row r="71" spans="1:28" ht="19.5" customHeight="1" x14ac:dyDescent="0.2">
      <c r="A71" s="47">
        <v>51</v>
      </c>
      <c r="B71" s="117" t="s">
        <v>21</v>
      </c>
      <c r="C71" s="117"/>
      <c r="D71" s="117"/>
      <c r="E71" s="117"/>
      <c r="F71" s="117"/>
      <c r="G71" s="117"/>
      <c r="H71" s="117"/>
      <c r="I71" s="117"/>
      <c r="J71" s="117"/>
      <c r="K71" s="117"/>
      <c r="L71" s="117"/>
      <c r="M71" s="117"/>
      <c r="N71" s="117"/>
      <c r="O71" s="117"/>
      <c r="P71" s="117"/>
      <c r="Q71" s="117"/>
      <c r="R71" s="117"/>
      <c r="S71" s="23"/>
      <c r="T71" s="23"/>
      <c r="U71" s="22"/>
      <c r="V71" s="22"/>
      <c r="W71" s="22"/>
      <c r="X71" s="22"/>
      <c r="Y71" s="22"/>
      <c r="Z71" s="22"/>
      <c r="AA71" s="22"/>
      <c r="AB71" s="22"/>
    </row>
    <row r="72" spans="1:28" ht="67.5" x14ac:dyDescent="0.2">
      <c r="A72" s="47">
        <v>52</v>
      </c>
      <c r="B72" s="48" t="s">
        <v>187</v>
      </c>
      <c r="C72" s="47" t="s">
        <v>15</v>
      </c>
      <c r="D72" s="48" t="s">
        <v>188</v>
      </c>
      <c r="E72" s="49" t="s">
        <v>8</v>
      </c>
      <c r="F72" s="49" t="s">
        <v>93</v>
      </c>
      <c r="G72" s="49" t="s">
        <v>93</v>
      </c>
      <c r="H72" s="3">
        <v>90</v>
      </c>
      <c r="I72" s="6">
        <v>87.2</v>
      </c>
      <c r="J72" s="49">
        <v>90.8</v>
      </c>
      <c r="K72" s="49">
        <v>88.4</v>
      </c>
      <c r="L72" s="3">
        <v>91</v>
      </c>
      <c r="M72" s="49">
        <v>88.6</v>
      </c>
      <c r="N72" s="49">
        <v>92</v>
      </c>
      <c r="O72" s="49">
        <v>89.1</v>
      </c>
      <c r="P72" s="90">
        <v>93</v>
      </c>
      <c r="Q72" s="90">
        <v>89.8</v>
      </c>
      <c r="R72" s="3">
        <v>93</v>
      </c>
      <c r="S72" s="23"/>
      <c r="T72" s="23"/>
      <c r="U72" s="21"/>
      <c r="V72" s="21"/>
      <c r="W72" s="21"/>
      <c r="X72" s="21"/>
      <c r="Y72" s="21"/>
      <c r="Z72" s="21"/>
      <c r="AA72" s="21"/>
      <c r="AB72" s="21"/>
    </row>
    <row r="73" spans="1:28" ht="86.25" customHeight="1" x14ac:dyDescent="0.2">
      <c r="A73" s="47">
        <v>53</v>
      </c>
      <c r="B73" s="48" t="s">
        <v>189</v>
      </c>
      <c r="C73" s="47" t="s">
        <v>15</v>
      </c>
      <c r="D73" s="48" t="s">
        <v>190</v>
      </c>
      <c r="E73" s="49" t="s">
        <v>8</v>
      </c>
      <c r="F73" s="49" t="s">
        <v>93</v>
      </c>
      <c r="G73" s="49" t="s">
        <v>93</v>
      </c>
      <c r="H73" s="49">
        <v>0.09</v>
      </c>
      <c r="I73" s="6">
        <v>0.09</v>
      </c>
      <c r="J73" s="49">
        <v>0.09</v>
      </c>
      <c r="K73" s="49">
        <v>0.09</v>
      </c>
      <c r="L73" s="49">
        <v>0.09</v>
      </c>
      <c r="M73" s="49">
        <v>0.09</v>
      </c>
      <c r="N73" s="49">
        <v>0.09</v>
      </c>
      <c r="O73" s="49">
        <v>0.09</v>
      </c>
      <c r="P73" s="90">
        <v>0.09</v>
      </c>
      <c r="Q73" s="90">
        <v>0.09</v>
      </c>
      <c r="R73" s="49">
        <v>0.09</v>
      </c>
      <c r="S73" s="23"/>
      <c r="T73" s="23"/>
      <c r="U73" s="21"/>
      <c r="V73" s="21"/>
      <c r="W73" s="21"/>
      <c r="X73" s="21"/>
      <c r="Y73" s="21"/>
      <c r="Z73" s="21"/>
      <c r="AA73" s="21"/>
      <c r="AB73" s="21"/>
    </row>
    <row r="74" spans="1:28" ht="75.75" customHeight="1" x14ac:dyDescent="0.2">
      <c r="A74" s="114">
        <v>54</v>
      </c>
      <c r="B74" s="115" t="s">
        <v>191</v>
      </c>
      <c r="C74" s="47" t="s">
        <v>16</v>
      </c>
      <c r="D74" s="48" t="s">
        <v>192</v>
      </c>
      <c r="E74" s="49" t="s">
        <v>8</v>
      </c>
      <c r="F74" s="49" t="s">
        <v>93</v>
      </c>
      <c r="G74" s="49" t="s">
        <v>93</v>
      </c>
      <c r="H74" s="49">
        <v>0.04</v>
      </c>
      <c r="I74" s="6">
        <v>0.04</v>
      </c>
      <c r="J74" s="49">
        <v>0.04</v>
      </c>
      <c r="K74" s="49">
        <v>0.04</v>
      </c>
      <c r="L74" s="49">
        <v>0.04</v>
      </c>
      <c r="M74" s="49">
        <v>0.04</v>
      </c>
      <c r="N74" s="49">
        <v>0.04</v>
      </c>
      <c r="O74" s="49">
        <v>0.04</v>
      </c>
      <c r="P74" s="90">
        <v>0.04</v>
      </c>
      <c r="Q74" s="90">
        <v>0.04</v>
      </c>
      <c r="R74" s="49">
        <v>0.04</v>
      </c>
      <c r="S74" s="23"/>
      <c r="T74" s="23"/>
      <c r="U74" s="21"/>
      <c r="V74" s="21"/>
      <c r="W74" s="21"/>
      <c r="X74" s="21"/>
      <c r="Y74" s="21"/>
      <c r="Z74" s="21"/>
      <c r="AA74" s="21"/>
      <c r="AB74" s="21"/>
    </row>
    <row r="75" spans="1:28" ht="84.75" customHeight="1" x14ac:dyDescent="0.2">
      <c r="A75" s="114"/>
      <c r="B75" s="115"/>
      <c r="C75" s="47" t="s">
        <v>16</v>
      </c>
      <c r="D75" s="48" t="s">
        <v>193</v>
      </c>
      <c r="E75" s="49" t="s">
        <v>8</v>
      </c>
      <c r="F75" s="49" t="s">
        <v>93</v>
      </c>
      <c r="G75" s="49" t="s">
        <v>93</v>
      </c>
      <c r="H75" s="49">
        <v>48.7</v>
      </c>
      <c r="I75" s="4">
        <v>24.5</v>
      </c>
      <c r="J75" s="49">
        <v>49.1</v>
      </c>
      <c r="K75" s="4">
        <v>25</v>
      </c>
      <c r="L75" s="4">
        <v>49.8</v>
      </c>
      <c r="M75" s="4">
        <v>26.3</v>
      </c>
      <c r="N75" s="4">
        <v>50.3</v>
      </c>
      <c r="O75" s="4">
        <v>27.8</v>
      </c>
      <c r="P75" s="4">
        <v>50.7</v>
      </c>
      <c r="Q75" s="4">
        <v>28</v>
      </c>
      <c r="R75" s="4">
        <v>50.7</v>
      </c>
      <c r="S75" s="23"/>
      <c r="T75" s="23"/>
      <c r="U75" s="22"/>
      <c r="V75" s="22"/>
      <c r="W75" s="22"/>
      <c r="X75" s="22"/>
      <c r="Y75" s="22"/>
      <c r="Z75" s="22"/>
      <c r="AA75" s="22"/>
      <c r="AB75" s="22"/>
    </row>
    <row r="76" spans="1:28" ht="65.25" customHeight="1" x14ac:dyDescent="0.2">
      <c r="A76" s="47">
        <v>55</v>
      </c>
      <c r="B76" s="48" t="s">
        <v>194</v>
      </c>
      <c r="C76" s="47" t="s">
        <v>15</v>
      </c>
      <c r="D76" s="48" t="s">
        <v>195</v>
      </c>
      <c r="E76" s="49" t="s">
        <v>8</v>
      </c>
      <c r="F76" s="49" t="s">
        <v>93</v>
      </c>
      <c r="G76" s="49" t="s">
        <v>93</v>
      </c>
      <c r="H76" s="3">
        <v>90</v>
      </c>
      <c r="I76" s="6">
        <v>87.2</v>
      </c>
      <c r="J76" s="49">
        <v>90.8</v>
      </c>
      <c r="K76" s="49">
        <v>88.4</v>
      </c>
      <c r="L76" s="3">
        <v>91</v>
      </c>
      <c r="M76" s="49">
        <v>88.6</v>
      </c>
      <c r="N76" s="49">
        <v>92</v>
      </c>
      <c r="O76" s="49">
        <v>89.1</v>
      </c>
      <c r="P76" s="90">
        <v>93</v>
      </c>
      <c r="Q76" s="90">
        <v>89.9</v>
      </c>
      <c r="R76" s="17">
        <v>93</v>
      </c>
      <c r="S76" s="23"/>
      <c r="T76" s="23"/>
      <c r="U76" s="21"/>
      <c r="V76" s="21"/>
      <c r="W76" s="21"/>
      <c r="X76" s="21"/>
      <c r="Y76" s="21"/>
      <c r="Z76" s="21"/>
      <c r="AA76" s="21"/>
      <c r="AB76" s="21"/>
    </row>
    <row r="77" spans="1:28" ht="96" customHeight="1" x14ac:dyDescent="0.2">
      <c r="A77" s="47">
        <v>56</v>
      </c>
      <c r="B77" s="48" t="s">
        <v>196</v>
      </c>
      <c r="C77" s="47" t="s">
        <v>16</v>
      </c>
      <c r="D77" s="48" t="s">
        <v>197</v>
      </c>
      <c r="E77" s="49" t="s">
        <v>8</v>
      </c>
      <c r="F77" s="49" t="s">
        <v>93</v>
      </c>
      <c r="G77" s="49" t="s">
        <v>93</v>
      </c>
      <c r="H77" s="49">
        <v>58.3</v>
      </c>
      <c r="I77" s="6">
        <v>31.6</v>
      </c>
      <c r="J77" s="49">
        <v>59.1</v>
      </c>
      <c r="K77" s="49">
        <v>31.9</v>
      </c>
      <c r="L77" s="49">
        <v>60.3</v>
      </c>
      <c r="M77" s="49">
        <v>34.5</v>
      </c>
      <c r="N77" s="49">
        <v>61.5</v>
      </c>
      <c r="O77" s="49">
        <v>36.700000000000003</v>
      </c>
      <c r="P77" s="90">
        <v>62.4</v>
      </c>
      <c r="Q77" s="90">
        <v>37.200000000000003</v>
      </c>
      <c r="R77" s="49">
        <v>62.4</v>
      </c>
      <c r="S77" s="23"/>
      <c r="T77" s="23"/>
      <c r="U77" s="22"/>
      <c r="V77" s="22"/>
      <c r="W77" s="22"/>
      <c r="X77" s="22"/>
      <c r="Y77" s="22"/>
      <c r="Z77" s="22"/>
      <c r="AA77" s="22"/>
      <c r="AB77" s="22"/>
    </row>
    <row r="78" spans="1:28" ht="67.5" x14ac:dyDescent="0.2">
      <c r="A78" s="114">
        <v>57</v>
      </c>
      <c r="B78" s="115" t="s">
        <v>198</v>
      </c>
      <c r="C78" s="114" t="s">
        <v>15</v>
      </c>
      <c r="D78" s="48" t="s">
        <v>199</v>
      </c>
      <c r="E78" s="49" t="s">
        <v>8</v>
      </c>
      <c r="F78" s="49" t="s">
        <v>93</v>
      </c>
      <c r="G78" s="49" t="s">
        <v>93</v>
      </c>
      <c r="H78" s="3">
        <v>80</v>
      </c>
      <c r="I78" s="3">
        <v>80</v>
      </c>
      <c r="J78" s="3">
        <v>81</v>
      </c>
      <c r="K78" s="3">
        <v>81</v>
      </c>
      <c r="L78" s="3">
        <v>81.7</v>
      </c>
      <c r="M78" s="3">
        <v>81.7</v>
      </c>
      <c r="N78" s="3">
        <v>82.6</v>
      </c>
      <c r="O78" s="3">
        <v>82.6</v>
      </c>
      <c r="P78" s="3">
        <v>82.8</v>
      </c>
      <c r="Q78" s="3">
        <v>82.8</v>
      </c>
      <c r="R78" s="3">
        <v>82.8</v>
      </c>
      <c r="S78" s="23"/>
      <c r="T78" s="23"/>
      <c r="U78" s="22"/>
      <c r="V78" s="22"/>
      <c r="W78" s="22"/>
      <c r="X78" s="22"/>
      <c r="Y78" s="22"/>
      <c r="Z78" s="22"/>
      <c r="AA78" s="22"/>
      <c r="AB78" s="22"/>
    </row>
    <row r="79" spans="1:28" ht="60.75" customHeight="1" x14ac:dyDescent="0.2">
      <c r="A79" s="114"/>
      <c r="B79" s="115"/>
      <c r="C79" s="114"/>
      <c r="D79" s="48" t="s">
        <v>200</v>
      </c>
      <c r="E79" s="49" t="s">
        <v>8</v>
      </c>
      <c r="F79" s="49" t="s">
        <v>93</v>
      </c>
      <c r="G79" s="49" t="s">
        <v>93</v>
      </c>
      <c r="H79" s="3">
        <v>100</v>
      </c>
      <c r="I79" s="3">
        <v>100</v>
      </c>
      <c r="J79" s="3">
        <v>100</v>
      </c>
      <c r="K79" s="3">
        <v>100</v>
      </c>
      <c r="L79" s="3">
        <v>100</v>
      </c>
      <c r="M79" s="3">
        <v>100</v>
      </c>
      <c r="N79" s="3">
        <v>100</v>
      </c>
      <c r="O79" s="3">
        <v>100</v>
      </c>
      <c r="P79" s="3">
        <v>100</v>
      </c>
      <c r="Q79" s="3">
        <v>100</v>
      </c>
      <c r="R79" s="3">
        <v>100</v>
      </c>
      <c r="S79" s="23"/>
      <c r="T79" s="23"/>
      <c r="U79" s="21"/>
      <c r="V79" s="21"/>
      <c r="W79" s="21"/>
      <c r="X79" s="21"/>
      <c r="Y79" s="21"/>
      <c r="Z79" s="21"/>
      <c r="AA79" s="21"/>
      <c r="AB79" s="21"/>
    </row>
    <row r="80" spans="1:28" ht="86.25" customHeight="1" x14ac:dyDescent="0.2">
      <c r="A80" s="47">
        <v>58</v>
      </c>
      <c r="B80" s="48" t="s">
        <v>201</v>
      </c>
      <c r="C80" s="47" t="s">
        <v>15</v>
      </c>
      <c r="D80" s="48" t="s">
        <v>202</v>
      </c>
      <c r="E80" s="49" t="s">
        <v>12</v>
      </c>
      <c r="F80" s="49" t="s">
        <v>93</v>
      </c>
      <c r="G80" s="49" t="s">
        <v>93</v>
      </c>
      <c r="H80" s="49">
        <v>60</v>
      </c>
      <c r="I80" s="6">
        <v>60</v>
      </c>
      <c r="J80" s="49">
        <v>59</v>
      </c>
      <c r="K80" s="49">
        <v>59</v>
      </c>
      <c r="L80" s="49">
        <v>59</v>
      </c>
      <c r="M80" s="49">
        <v>59</v>
      </c>
      <c r="N80" s="49">
        <v>59</v>
      </c>
      <c r="O80" s="49">
        <v>59</v>
      </c>
      <c r="P80" s="90">
        <v>59</v>
      </c>
      <c r="Q80" s="90">
        <v>59</v>
      </c>
      <c r="R80" s="49">
        <v>59</v>
      </c>
      <c r="S80" s="23"/>
      <c r="T80" s="23"/>
      <c r="U80" s="22"/>
      <c r="V80" s="22"/>
      <c r="W80" s="22"/>
      <c r="X80" s="22"/>
      <c r="Y80" s="22"/>
      <c r="Z80" s="22"/>
      <c r="AA80" s="22"/>
      <c r="AB80" s="22"/>
    </row>
    <row r="81" spans="1:28" ht="105.75" customHeight="1" x14ac:dyDescent="0.2">
      <c r="A81" s="114">
        <v>59</v>
      </c>
      <c r="B81" s="115" t="s">
        <v>105</v>
      </c>
      <c r="C81" s="47" t="s">
        <v>15</v>
      </c>
      <c r="D81" s="48" t="s">
        <v>85</v>
      </c>
      <c r="E81" s="1" t="s">
        <v>8</v>
      </c>
      <c r="F81" s="49" t="s">
        <v>93</v>
      </c>
      <c r="G81" s="49" t="s">
        <v>93</v>
      </c>
      <c r="H81" s="3">
        <v>100</v>
      </c>
      <c r="I81" s="3">
        <v>100</v>
      </c>
      <c r="J81" s="3">
        <v>100</v>
      </c>
      <c r="K81" s="3">
        <v>100</v>
      </c>
      <c r="L81" s="3">
        <v>100</v>
      </c>
      <c r="M81" s="3">
        <v>100</v>
      </c>
      <c r="N81" s="3">
        <v>100</v>
      </c>
      <c r="O81" s="3">
        <v>100</v>
      </c>
      <c r="P81" s="3">
        <v>100</v>
      </c>
      <c r="Q81" s="3">
        <v>100</v>
      </c>
      <c r="R81" s="3">
        <v>100</v>
      </c>
      <c r="S81" s="23"/>
      <c r="T81" s="23"/>
      <c r="U81" s="22"/>
      <c r="V81" s="22"/>
      <c r="W81" s="22"/>
      <c r="X81" s="22"/>
      <c r="Y81" s="22"/>
      <c r="Z81" s="22"/>
      <c r="AA81" s="22"/>
      <c r="AB81" s="22"/>
    </row>
    <row r="82" spans="1:28" ht="45" x14ac:dyDescent="0.2">
      <c r="A82" s="114"/>
      <c r="B82" s="115"/>
      <c r="C82" s="47" t="s">
        <v>15</v>
      </c>
      <c r="D82" s="48" t="s">
        <v>106</v>
      </c>
      <c r="E82" s="49" t="s">
        <v>8</v>
      </c>
      <c r="F82" s="49" t="s">
        <v>93</v>
      </c>
      <c r="G82" s="49" t="s">
        <v>93</v>
      </c>
      <c r="H82" s="3">
        <v>100</v>
      </c>
      <c r="I82" s="3">
        <v>100</v>
      </c>
      <c r="J82" s="3">
        <v>100</v>
      </c>
      <c r="K82" s="3">
        <v>100</v>
      </c>
      <c r="L82" s="3">
        <v>100</v>
      </c>
      <c r="M82" s="3">
        <v>100</v>
      </c>
      <c r="N82" s="3">
        <v>100</v>
      </c>
      <c r="O82" s="3">
        <v>100</v>
      </c>
      <c r="P82" s="3">
        <v>100</v>
      </c>
      <c r="Q82" s="3">
        <v>100</v>
      </c>
      <c r="R82" s="3">
        <v>100</v>
      </c>
      <c r="S82" s="23"/>
      <c r="T82" s="23"/>
      <c r="U82" s="22"/>
      <c r="V82" s="22"/>
      <c r="W82" s="22"/>
      <c r="X82" s="22"/>
      <c r="Y82" s="22"/>
      <c r="Z82" s="22"/>
      <c r="AA82" s="22"/>
      <c r="AB82" s="22"/>
    </row>
    <row r="83" spans="1:28" ht="102" customHeight="1" x14ac:dyDescent="0.2">
      <c r="A83" s="47">
        <v>60</v>
      </c>
      <c r="B83" s="48" t="s">
        <v>81</v>
      </c>
      <c r="C83" s="47" t="s">
        <v>15</v>
      </c>
      <c r="D83" s="48" t="s">
        <v>82</v>
      </c>
      <c r="E83" s="49" t="s">
        <v>8</v>
      </c>
      <c r="F83" s="49" t="s">
        <v>93</v>
      </c>
      <c r="G83" s="49" t="s">
        <v>93</v>
      </c>
      <c r="H83" s="3">
        <v>100</v>
      </c>
      <c r="I83" s="3">
        <v>100</v>
      </c>
      <c r="J83" s="3">
        <v>100</v>
      </c>
      <c r="K83" s="3">
        <v>100</v>
      </c>
      <c r="L83" s="3">
        <v>100</v>
      </c>
      <c r="M83" s="3">
        <v>100</v>
      </c>
      <c r="N83" s="3">
        <v>100</v>
      </c>
      <c r="O83" s="3">
        <v>100</v>
      </c>
      <c r="P83" s="3">
        <v>100</v>
      </c>
      <c r="Q83" s="3">
        <v>100</v>
      </c>
      <c r="R83" s="3">
        <v>100</v>
      </c>
      <c r="S83" s="23"/>
      <c r="T83" s="23"/>
      <c r="U83" s="22"/>
      <c r="V83" s="22"/>
      <c r="W83" s="22"/>
      <c r="X83" s="22"/>
      <c r="Y83" s="22"/>
      <c r="Z83" s="22"/>
      <c r="AA83" s="22"/>
      <c r="AB83" s="22"/>
    </row>
    <row r="84" spans="1:28" ht="99" customHeight="1" x14ac:dyDescent="0.2">
      <c r="A84" s="47">
        <v>61</v>
      </c>
      <c r="B84" s="48" t="s">
        <v>83</v>
      </c>
      <c r="C84" s="47" t="s">
        <v>15</v>
      </c>
      <c r="D84" s="48" t="s">
        <v>89</v>
      </c>
      <c r="E84" s="49" t="s">
        <v>8</v>
      </c>
      <c r="F84" s="49" t="s">
        <v>93</v>
      </c>
      <c r="G84" s="49" t="s">
        <v>93</v>
      </c>
      <c r="H84" s="3">
        <v>100</v>
      </c>
      <c r="I84" s="3">
        <v>100</v>
      </c>
      <c r="J84" s="3">
        <v>0</v>
      </c>
      <c r="K84" s="3">
        <v>0</v>
      </c>
      <c r="L84" s="3">
        <v>0</v>
      </c>
      <c r="M84" s="3">
        <v>0</v>
      </c>
      <c r="N84" s="3">
        <v>0</v>
      </c>
      <c r="O84" s="3">
        <v>0</v>
      </c>
      <c r="P84" s="3">
        <v>0</v>
      </c>
      <c r="Q84" s="3">
        <v>0</v>
      </c>
      <c r="R84" s="3">
        <v>100</v>
      </c>
      <c r="S84" s="23"/>
      <c r="T84" s="23"/>
      <c r="U84" s="22"/>
      <c r="V84" s="22"/>
      <c r="W84" s="22"/>
      <c r="X84" s="22"/>
      <c r="Y84" s="22"/>
      <c r="Z84" s="22"/>
      <c r="AA84" s="22"/>
      <c r="AB84" s="22"/>
    </row>
    <row r="85" spans="1:28" ht="100.5" customHeight="1" x14ac:dyDescent="0.2">
      <c r="A85" s="47">
        <v>62</v>
      </c>
      <c r="B85" s="48" t="s">
        <v>84</v>
      </c>
      <c r="C85" s="47" t="s">
        <v>15</v>
      </c>
      <c r="D85" s="48" t="s">
        <v>107</v>
      </c>
      <c r="E85" s="49" t="s">
        <v>8</v>
      </c>
      <c r="F85" s="49" t="s">
        <v>93</v>
      </c>
      <c r="G85" s="49" t="s">
        <v>93</v>
      </c>
      <c r="H85" s="3">
        <v>100</v>
      </c>
      <c r="I85" s="3" t="s">
        <v>86</v>
      </c>
      <c r="J85" s="3">
        <v>100</v>
      </c>
      <c r="K85" s="3" t="s">
        <v>86</v>
      </c>
      <c r="L85" s="3">
        <v>100</v>
      </c>
      <c r="M85" s="3" t="s">
        <v>86</v>
      </c>
      <c r="N85" s="3">
        <v>100</v>
      </c>
      <c r="O85" s="3" t="s">
        <v>96</v>
      </c>
      <c r="P85" s="3">
        <v>100</v>
      </c>
      <c r="Q85" s="3" t="s">
        <v>96</v>
      </c>
      <c r="R85" s="3">
        <v>100</v>
      </c>
      <c r="S85" s="23"/>
      <c r="T85" s="23"/>
      <c r="U85" s="22"/>
      <c r="V85" s="22"/>
      <c r="W85" s="22"/>
      <c r="X85" s="22"/>
      <c r="Y85" s="22"/>
      <c r="Z85" s="22"/>
      <c r="AA85" s="22"/>
      <c r="AB85" s="22"/>
    </row>
    <row r="86" spans="1:28" ht="78.75" x14ac:dyDescent="0.2">
      <c r="A86" s="9">
        <v>63</v>
      </c>
      <c r="B86" s="48" t="s">
        <v>163</v>
      </c>
      <c r="C86" s="47" t="s">
        <v>15</v>
      </c>
      <c r="D86" s="48" t="s">
        <v>101</v>
      </c>
      <c r="E86" s="49" t="s">
        <v>8</v>
      </c>
      <c r="F86" s="49" t="s">
        <v>93</v>
      </c>
      <c r="G86" s="49" t="s">
        <v>93</v>
      </c>
      <c r="H86" s="3">
        <v>100</v>
      </c>
      <c r="I86" s="3" t="s">
        <v>86</v>
      </c>
      <c r="J86" s="3">
        <v>100</v>
      </c>
      <c r="K86" s="3" t="s">
        <v>86</v>
      </c>
      <c r="L86" s="3">
        <v>100</v>
      </c>
      <c r="M86" s="3" t="s">
        <v>86</v>
      </c>
      <c r="N86" s="3">
        <v>100</v>
      </c>
      <c r="O86" s="19" t="s">
        <v>96</v>
      </c>
      <c r="P86" s="3">
        <v>100</v>
      </c>
      <c r="Q86" s="19" t="s">
        <v>96</v>
      </c>
      <c r="R86" s="3">
        <v>100</v>
      </c>
      <c r="S86" s="23"/>
      <c r="T86" s="23"/>
      <c r="U86" s="26"/>
      <c r="V86" s="26"/>
      <c r="W86" s="26"/>
      <c r="X86" s="26"/>
      <c r="Y86" s="26"/>
      <c r="Z86" s="26"/>
      <c r="AA86" s="26"/>
      <c r="AB86" s="26"/>
    </row>
    <row r="87" spans="1:28" ht="71.25" customHeight="1" x14ac:dyDescent="0.2">
      <c r="A87" s="47">
        <v>64</v>
      </c>
      <c r="B87" s="48" t="s">
        <v>175</v>
      </c>
      <c r="C87" s="47" t="s">
        <v>15</v>
      </c>
      <c r="D87" s="48" t="s">
        <v>176</v>
      </c>
      <c r="E87" s="1" t="s">
        <v>8</v>
      </c>
      <c r="F87" s="49" t="s">
        <v>93</v>
      </c>
      <c r="G87" s="49" t="s">
        <v>93</v>
      </c>
      <c r="H87" s="3">
        <v>100</v>
      </c>
      <c r="I87" s="3" t="s">
        <v>86</v>
      </c>
      <c r="J87" s="3">
        <v>100</v>
      </c>
      <c r="K87" s="3" t="s">
        <v>86</v>
      </c>
      <c r="L87" s="3">
        <v>100</v>
      </c>
      <c r="M87" s="3" t="s">
        <v>86</v>
      </c>
      <c r="N87" s="3">
        <v>100</v>
      </c>
      <c r="O87" s="3" t="s">
        <v>96</v>
      </c>
      <c r="P87" s="3">
        <v>100</v>
      </c>
      <c r="Q87" s="3" t="s">
        <v>96</v>
      </c>
      <c r="R87" s="3">
        <v>100</v>
      </c>
      <c r="S87" s="23"/>
      <c r="T87" s="23"/>
      <c r="U87" s="58"/>
      <c r="V87" s="58"/>
      <c r="W87" s="58"/>
      <c r="X87" s="58"/>
      <c r="Y87" s="58"/>
      <c r="Z87" s="58"/>
      <c r="AA87" s="58"/>
      <c r="AB87" s="58"/>
    </row>
    <row r="88" spans="1:28" x14ac:dyDescent="0.2">
      <c r="A88" s="47">
        <v>65</v>
      </c>
      <c r="B88" s="117" t="s">
        <v>71</v>
      </c>
      <c r="C88" s="117"/>
      <c r="D88" s="117"/>
      <c r="E88" s="117"/>
      <c r="F88" s="117"/>
      <c r="G88" s="117"/>
      <c r="H88" s="117"/>
      <c r="I88" s="117"/>
      <c r="J88" s="117"/>
      <c r="K88" s="117"/>
      <c r="L88" s="117"/>
      <c r="M88" s="117"/>
      <c r="N88" s="117"/>
      <c r="O88" s="117"/>
      <c r="P88" s="117"/>
      <c r="Q88" s="117"/>
      <c r="R88" s="117"/>
      <c r="S88" s="23"/>
      <c r="T88" s="23"/>
      <c r="U88" s="25"/>
      <c r="V88" s="25"/>
      <c r="W88" s="25"/>
      <c r="X88" s="25"/>
      <c r="Y88" s="25"/>
      <c r="Z88" s="25"/>
      <c r="AA88" s="25"/>
      <c r="AB88" s="25"/>
    </row>
    <row r="89" spans="1:28" ht="68.25" customHeight="1" x14ac:dyDescent="0.2">
      <c r="A89" s="47">
        <v>66</v>
      </c>
      <c r="B89" s="48" t="s">
        <v>164</v>
      </c>
      <c r="C89" s="47" t="s">
        <v>18</v>
      </c>
      <c r="D89" s="8" t="s">
        <v>45</v>
      </c>
      <c r="E89" s="1" t="s">
        <v>11</v>
      </c>
      <c r="F89" s="49" t="s">
        <v>93</v>
      </c>
      <c r="G89" s="49" t="s">
        <v>93</v>
      </c>
      <c r="H89" s="17">
        <f t="shared" ref="H89:Q89" si="0">H91+H97+H99+H100+H101</f>
        <v>27519</v>
      </c>
      <c r="I89" s="17">
        <f t="shared" si="0"/>
        <v>20794</v>
      </c>
      <c r="J89" s="85">
        <f t="shared" si="0"/>
        <v>32425</v>
      </c>
      <c r="K89" s="85">
        <f t="shared" si="0"/>
        <v>21097</v>
      </c>
      <c r="L89" s="85">
        <f>L91+L97+L99+L100+L101</f>
        <v>30932</v>
      </c>
      <c r="M89" s="85">
        <f t="shared" si="0"/>
        <v>23130</v>
      </c>
      <c r="N89" s="85">
        <f t="shared" si="0"/>
        <v>30932</v>
      </c>
      <c r="O89" s="85">
        <f t="shared" si="0"/>
        <v>23130</v>
      </c>
      <c r="P89" s="85">
        <f t="shared" si="0"/>
        <v>30932</v>
      </c>
      <c r="Q89" s="85">
        <f t="shared" si="0"/>
        <v>23130</v>
      </c>
      <c r="R89" s="85">
        <f>H89+J89+L89+N89+P89</f>
        <v>152740</v>
      </c>
      <c r="S89" s="23"/>
      <c r="T89" s="23"/>
      <c r="U89" s="22"/>
      <c r="V89" s="22"/>
      <c r="W89" s="22"/>
      <c r="X89" s="22"/>
      <c r="Y89" s="22"/>
      <c r="Z89" s="22"/>
      <c r="AA89" s="22"/>
      <c r="AB89" s="22"/>
    </row>
    <row r="90" spans="1:28" ht="53.25" customHeight="1" x14ac:dyDescent="0.2">
      <c r="A90" s="47">
        <v>67</v>
      </c>
      <c r="B90" s="48" t="s">
        <v>80</v>
      </c>
      <c r="C90" s="47" t="s">
        <v>94</v>
      </c>
      <c r="D90" s="8" t="s">
        <v>46</v>
      </c>
      <c r="E90" s="1" t="s">
        <v>8</v>
      </c>
      <c r="F90" s="3" t="s">
        <v>93</v>
      </c>
      <c r="G90" s="3" t="s">
        <v>93</v>
      </c>
      <c r="H90" s="3">
        <v>100</v>
      </c>
      <c r="I90" s="4">
        <v>95.47</v>
      </c>
      <c r="J90" s="83">
        <v>100</v>
      </c>
      <c r="K90" s="82">
        <v>98.38</v>
      </c>
      <c r="L90" s="83">
        <v>100</v>
      </c>
      <c r="M90" s="82">
        <f>M91*100/L91</f>
        <v>97.831835007932312</v>
      </c>
      <c r="N90" s="83">
        <v>100</v>
      </c>
      <c r="O90" s="82">
        <v>97.34</v>
      </c>
      <c r="P90" s="83">
        <v>100</v>
      </c>
      <c r="Q90" s="82">
        <v>97.34</v>
      </c>
      <c r="R90" s="83">
        <v>100</v>
      </c>
      <c r="S90" s="23"/>
      <c r="T90" s="23"/>
      <c r="U90" s="25"/>
      <c r="V90" s="25"/>
      <c r="W90" s="25"/>
      <c r="X90" s="25"/>
      <c r="Y90" s="25"/>
      <c r="Z90" s="25"/>
      <c r="AA90" s="25"/>
      <c r="AB90" s="25"/>
    </row>
    <row r="91" spans="1:28" ht="51.75" customHeight="1" x14ac:dyDescent="0.2">
      <c r="A91" s="47">
        <v>68</v>
      </c>
      <c r="B91" s="48" t="s">
        <v>73</v>
      </c>
      <c r="C91" s="47" t="s">
        <v>15</v>
      </c>
      <c r="D91" s="48" t="s">
        <v>47</v>
      </c>
      <c r="E91" s="49" t="s">
        <v>11</v>
      </c>
      <c r="F91" s="49" t="s">
        <v>93</v>
      </c>
      <c r="G91" s="49" t="s">
        <v>93</v>
      </c>
      <c r="H91" s="17">
        <v>2869</v>
      </c>
      <c r="I91" s="17">
        <v>2739</v>
      </c>
      <c r="J91" s="85">
        <v>3092</v>
      </c>
      <c r="K91" s="85">
        <v>3042</v>
      </c>
      <c r="L91" s="85">
        <v>3782</v>
      </c>
      <c r="M91" s="85">
        <v>3700</v>
      </c>
      <c r="N91" s="85">
        <v>3782</v>
      </c>
      <c r="O91" s="85">
        <v>3700</v>
      </c>
      <c r="P91" s="85">
        <v>3782</v>
      </c>
      <c r="Q91" s="85">
        <v>3700</v>
      </c>
      <c r="R91" s="85">
        <f>H91+J91+L91+N91+P91</f>
        <v>17307</v>
      </c>
      <c r="S91" s="23"/>
      <c r="T91" s="23"/>
      <c r="U91" s="22"/>
      <c r="V91" s="22"/>
      <c r="W91" s="22"/>
      <c r="X91" s="22"/>
      <c r="Y91" s="22"/>
      <c r="Z91" s="22"/>
      <c r="AA91" s="22"/>
      <c r="AB91" s="22"/>
    </row>
    <row r="92" spans="1:28" ht="52.5" customHeight="1" x14ac:dyDescent="0.2">
      <c r="A92" s="47">
        <v>69</v>
      </c>
      <c r="B92" s="48" t="s">
        <v>48</v>
      </c>
      <c r="C92" s="47" t="s">
        <v>15</v>
      </c>
      <c r="D92" s="48" t="s">
        <v>49</v>
      </c>
      <c r="E92" s="49" t="s">
        <v>8</v>
      </c>
      <c r="F92" s="3" t="s">
        <v>93</v>
      </c>
      <c r="G92" s="3" t="s">
        <v>93</v>
      </c>
      <c r="H92" s="3">
        <v>100</v>
      </c>
      <c r="I92" s="4">
        <v>95.47</v>
      </c>
      <c r="J92" s="3">
        <v>100</v>
      </c>
      <c r="K92" s="4">
        <v>98.38</v>
      </c>
      <c r="L92" s="3">
        <v>100</v>
      </c>
      <c r="M92" s="4">
        <v>97.34</v>
      </c>
      <c r="N92" s="3">
        <v>100</v>
      </c>
      <c r="O92" s="4">
        <v>97.34</v>
      </c>
      <c r="P92" s="3">
        <v>100</v>
      </c>
      <c r="Q92" s="4">
        <v>97.34</v>
      </c>
      <c r="R92" s="3">
        <v>100</v>
      </c>
      <c r="S92" s="23"/>
      <c r="T92" s="23"/>
      <c r="U92" s="22"/>
      <c r="V92" s="22"/>
      <c r="W92" s="22"/>
      <c r="X92" s="22"/>
      <c r="Y92" s="22"/>
      <c r="Z92" s="22"/>
      <c r="AA92" s="22"/>
      <c r="AB92" s="22"/>
    </row>
    <row r="93" spans="1:28" ht="75" customHeight="1" x14ac:dyDescent="0.2">
      <c r="A93" s="47">
        <v>70</v>
      </c>
      <c r="B93" s="48" t="s">
        <v>50</v>
      </c>
      <c r="C93" s="47" t="s">
        <v>15</v>
      </c>
      <c r="D93" s="48" t="s">
        <v>51</v>
      </c>
      <c r="E93" s="49" t="s">
        <v>8</v>
      </c>
      <c r="F93" s="3" t="s">
        <v>93</v>
      </c>
      <c r="G93" s="3" t="s">
        <v>93</v>
      </c>
      <c r="H93" s="3">
        <v>100</v>
      </c>
      <c r="I93" s="4">
        <v>95.47</v>
      </c>
      <c r="J93" s="3">
        <v>100</v>
      </c>
      <c r="K93" s="4">
        <v>98.38</v>
      </c>
      <c r="L93" s="3">
        <v>100</v>
      </c>
      <c r="M93" s="4">
        <v>97.34</v>
      </c>
      <c r="N93" s="3">
        <v>100</v>
      </c>
      <c r="O93" s="4">
        <v>97.34</v>
      </c>
      <c r="P93" s="3">
        <v>100</v>
      </c>
      <c r="Q93" s="4">
        <v>97.34</v>
      </c>
      <c r="R93" s="3">
        <v>100</v>
      </c>
      <c r="S93" s="23"/>
      <c r="T93" s="23"/>
      <c r="U93" s="22"/>
      <c r="V93" s="22"/>
      <c r="W93" s="22"/>
      <c r="X93" s="22"/>
      <c r="Y93" s="22"/>
      <c r="Z93" s="22"/>
      <c r="AA93" s="22"/>
      <c r="AB93" s="22"/>
    </row>
    <row r="94" spans="1:28" ht="56.25" x14ac:dyDescent="0.2">
      <c r="A94" s="47">
        <v>71</v>
      </c>
      <c r="B94" s="48" t="s">
        <v>52</v>
      </c>
      <c r="C94" s="47" t="s">
        <v>15</v>
      </c>
      <c r="D94" s="8" t="s">
        <v>53</v>
      </c>
      <c r="E94" s="49" t="s">
        <v>8</v>
      </c>
      <c r="F94" s="3" t="s">
        <v>93</v>
      </c>
      <c r="G94" s="3" t="s">
        <v>93</v>
      </c>
      <c r="H94" s="3">
        <v>100</v>
      </c>
      <c r="I94" s="4">
        <v>95.47</v>
      </c>
      <c r="J94" s="3">
        <v>100</v>
      </c>
      <c r="K94" s="4">
        <v>98.38</v>
      </c>
      <c r="L94" s="3">
        <v>100</v>
      </c>
      <c r="M94" s="4">
        <v>97.34</v>
      </c>
      <c r="N94" s="3">
        <v>100</v>
      </c>
      <c r="O94" s="4">
        <v>97.34</v>
      </c>
      <c r="P94" s="3">
        <v>100</v>
      </c>
      <c r="Q94" s="4">
        <v>97.34</v>
      </c>
      <c r="R94" s="3">
        <v>100</v>
      </c>
      <c r="S94" s="23"/>
      <c r="T94" s="23"/>
      <c r="U94" s="22"/>
      <c r="V94" s="22"/>
      <c r="W94" s="22"/>
      <c r="X94" s="22"/>
      <c r="Y94" s="22"/>
      <c r="Z94" s="22"/>
      <c r="AA94" s="22"/>
      <c r="AB94" s="22"/>
    </row>
    <row r="95" spans="1:28" ht="95.25" customHeight="1" x14ac:dyDescent="0.2">
      <c r="A95" s="47">
        <v>72</v>
      </c>
      <c r="B95" s="48" t="s">
        <v>54</v>
      </c>
      <c r="C95" s="47" t="s">
        <v>15</v>
      </c>
      <c r="D95" s="48" t="s">
        <v>79</v>
      </c>
      <c r="E95" s="49" t="s">
        <v>8</v>
      </c>
      <c r="F95" s="3" t="s">
        <v>93</v>
      </c>
      <c r="G95" s="3" t="s">
        <v>93</v>
      </c>
      <c r="H95" s="3">
        <v>100</v>
      </c>
      <c r="I95" s="4">
        <v>95.47</v>
      </c>
      <c r="J95" s="3">
        <v>100</v>
      </c>
      <c r="K95" s="4">
        <v>98.38</v>
      </c>
      <c r="L95" s="3">
        <v>100</v>
      </c>
      <c r="M95" s="4">
        <v>97.34</v>
      </c>
      <c r="N95" s="3">
        <v>100</v>
      </c>
      <c r="O95" s="4">
        <v>97.34</v>
      </c>
      <c r="P95" s="3">
        <v>100</v>
      </c>
      <c r="Q95" s="4">
        <v>97.34</v>
      </c>
      <c r="R95" s="3">
        <v>100</v>
      </c>
      <c r="S95" s="23"/>
      <c r="T95" s="23"/>
      <c r="U95" s="22"/>
      <c r="V95" s="22"/>
      <c r="W95" s="22"/>
      <c r="X95" s="22"/>
      <c r="Y95" s="22"/>
      <c r="Z95" s="22"/>
      <c r="AA95" s="22"/>
      <c r="AB95" s="22"/>
    </row>
    <row r="96" spans="1:28" ht="77.25" customHeight="1" x14ac:dyDescent="0.2">
      <c r="A96" s="47">
        <v>73</v>
      </c>
      <c r="B96" s="48" t="s">
        <v>55</v>
      </c>
      <c r="C96" s="47" t="s">
        <v>15</v>
      </c>
      <c r="D96" s="48" t="s">
        <v>56</v>
      </c>
      <c r="E96" s="49" t="s">
        <v>8</v>
      </c>
      <c r="F96" s="3" t="s">
        <v>93</v>
      </c>
      <c r="G96" s="3" t="s">
        <v>93</v>
      </c>
      <c r="H96" s="3">
        <v>100</v>
      </c>
      <c r="I96" s="3">
        <v>62.7</v>
      </c>
      <c r="J96" s="3">
        <v>100</v>
      </c>
      <c r="K96" s="82">
        <v>52.16</v>
      </c>
      <c r="L96" s="3">
        <v>100</v>
      </c>
      <c r="M96" s="83">
        <v>62.43</v>
      </c>
      <c r="N96" s="3">
        <v>100</v>
      </c>
      <c r="O96" s="83">
        <v>62.43</v>
      </c>
      <c r="P96" s="3">
        <v>100</v>
      </c>
      <c r="Q96" s="83">
        <v>62.43</v>
      </c>
      <c r="R96" s="3">
        <v>100</v>
      </c>
      <c r="S96" s="23"/>
      <c r="T96" s="23"/>
      <c r="U96" s="27"/>
      <c r="V96" s="27"/>
      <c r="W96" s="27"/>
      <c r="X96" s="27"/>
      <c r="Y96" s="27"/>
      <c r="Z96" s="27"/>
      <c r="AA96" s="27"/>
      <c r="AB96" s="27"/>
    </row>
    <row r="97" spans="1:28" ht="63" customHeight="1" x14ac:dyDescent="0.2">
      <c r="A97" s="47">
        <v>74</v>
      </c>
      <c r="B97" s="48" t="s">
        <v>72</v>
      </c>
      <c r="C97" s="47" t="s">
        <v>15</v>
      </c>
      <c r="D97" s="8" t="s">
        <v>57</v>
      </c>
      <c r="E97" s="1" t="s">
        <v>11</v>
      </c>
      <c r="F97" s="1" t="s">
        <v>93</v>
      </c>
      <c r="G97" s="1" t="s">
        <v>93</v>
      </c>
      <c r="H97" s="1">
        <v>10500</v>
      </c>
      <c r="I97" s="1">
        <v>6580</v>
      </c>
      <c r="J97" s="88">
        <v>12615</v>
      </c>
      <c r="K97" s="88">
        <v>6580</v>
      </c>
      <c r="L97" s="88">
        <v>11500</v>
      </c>
      <c r="M97" s="88">
        <v>7180</v>
      </c>
      <c r="N97" s="88">
        <v>11500</v>
      </c>
      <c r="O97" s="88">
        <v>7180</v>
      </c>
      <c r="P97" s="88">
        <v>11500</v>
      </c>
      <c r="Q97" s="88">
        <v>7180</v>
      </c>
      <c r="R97" s="88">
        <f>H97+J97+L97+N97+P97</f>
        <v>57615</v>
      </c>
      <c r="S97" s="23"/>
      <c r="T97" s="23"/>
      <c r="U97" s="22"/>
      <c r="V97" s="22"/>
      <c r="W97" s="22"/>
      <c r="X97" s="22"/>
      <c r="Y97" s="22"/>
      <c r="Z97" s="22"/>
      <c r="AA97" s="22"/>
      <c r="AB97" s="22"/>
    </row>
    <row r="98" spans="1:28" ht="62.25" customHeight="1" x14ac:dyDescent="0.2">
      <c r="A98" s="47">
        <v>75</v>
      </c>
      <c r="B98" s="48" t="s">
        <v>58</v>
      </c>
      <c r="C98" s="47" t="s">
        <v>18</v>
      </c>
      <c r="D98" s="8" t="s">
        <v>59</v>
      </c>
      <c r="E98" s="49" t="s">
        <v>8</v>
      </c>
      <c r="F98" s="3" t="s">
        <v>93</v>
      </c>
      <c r="G98" s="3" t="s">
        <v>93</v>
      </c>
      <c r="H98" s="3">
        <v>100</v>
      </c>
      <c r="I98" s="3">
        <v>81.099999999999994</v>
      </c>
      <c r="J98" s="83">
        <v>100</v>
      </c>
      <c r="K98" s="82">
        <v>68.84</v>
      </c>
      <c r="L98" s="83">
        <v>100</v>
      </c>
      <c r="M98" s="82">
        <v>78.27</v>
      </c>
      <c r="N98" s="83">
        <v>100</v>
      </c>
      <c r="O98" s="82">
        <v>78.27</v>
      </c>
      <c r="P98" s="83">
        <v>100</v>
      </c>
      <c r="Q98" s="82">
        <v>78.27</v>
      </c>
      <c r="R98" s="83">
        <v>100</v>
      </c>
      <c r="S98" s="23"/>
      <c r="T98" s="23"/>
      <c r="U98" s="27"/>
      <c r="V98" s="27"/>
      <c r="W98" s="27"/>
      <c r="X98" s="27"/>
      <c r="Y98" s="27"/>
      <c r="Z98" s="27"/>
      <c r="AA98" s="27"/>
      <c r="AB98" s="27"/>
    </row>
    <row r="99" spans="1:28" ht="44.25" customHeight="1" x14ac:dyDescent="0.2">
      <c r="A99" s="47">
        <v>76</v>
      </c>
      <c r="B99" s="8" t="s">
        <v>60</v>
      </c>
      <c r="C99" s="47" t="s">
        <v>15</v>
      </c>
      <c r="D99" s="8" t="s">
        <v>61</v>
      </c>
      <c r="E99" s="1" t="s">
        <v>11</v>
      </c>
      <c r="F99" s="18" t="s">
        <v>93</v>
      </c>
      <c r="G99" s="18" t="s">
        <v>93</v>
      </c>
      <c r="H99" s="18">
        <v>350</v>
      </c>
      <c r="I99" s="18">
        <v>275</v>
      </c>
      <c r="J99" s="89">
        <v>723</v>
      </c>
      <c r="K99" s="89">
        <v>275</v>
      </c>
      <c r="L99" s="89">
        <v>450</v>
      </c>
      <c r="M99" s="89">
        <v>350</v>
      </c>
      <c r="N99" s="89">
        <v>450</v>
      </c>
      <c r="O99" s="89">
        <v>350</v>
      </c>
      <c r="P99" s="89">
        <v>450</v>
      </c>
      <c r="Q99" s="89">
        <v>350</v>
      </c>
      <c r="R99" s="88">
        <f>H99+J99+L99+N99+P99</f>
        <v>2423</v>
      </c>
      <c r="S99" s="23"/>
      <c r="T99" s="23"/>
      <c r="U99" s="27"/>
      <c r="V99" s="27"/>
      <c r="W99" s="27"/>
      <c r="X99" s="27"/>
      <c r="Y99" s="27"/>
      <c r="Z99" s="27"/>
      <c r="AA99" s="27"/>
      <c r="AB99" s="27"/>
    </row>
    <row r="100" spans="1:28" ht="42" customHeight="1" x14ac:dyDescent="0.2">
      <c r="A100" s="47">
        <v>77</v>
      </c>
      <c r="B100" s="48" t="s">
        <v>62</v>
      </c>
      <c r="C100" s="47" t="s">
        <v>15</v>
      </c>
      <c r="D100" s="8" t="s">
        <v>63</v>
      </c>
      <c r="E100" s="1" t="s">
        <v>11</v>
      </c>
      <c r="F100" s="49" t="s">
        <v>93</v>
      </c>
      <c r="G100" s="49" t="s">
        <v>93</v>
      </c>
      <c r="H100" s="1">
        <v>5400</v>
      </c>
      <c r="I100" s="49">
        <v>4800</v>
      </c>
      <c r="J100" s="88">
        <v>7595</v>
      </c>
      <c r="K100" s="87">
        <v>4800</v>
      </c>
      <c r="L100" s="87">
        <v>6800</v>
      </c>
      <c r="M100" s="87">
        <v>5500</v>
      </c>
      <c r="N100" s="87">
        <v>6800</v>
      </c>
      <c r="O100" s="87">
        <v>5500</v>
      </c>
      <c r="P100" s="87">
        <v>6800</v>
      </c>
      <c r="Q100" s="87">
        <v>5500</v>
      </c>
      <c r="R100" s="88">
        <f>H100+J100+L100+N100+P100</f>
        <v>33395</v>
      </c>
      <c r="S100" s="23"/>
      <c r="T100" s="23"/>
      <c r="U100" s="21"/>
      <c r="V100" s="21"/>
      <c r="W100" s="21"/>
      <c r="X100" s="21"/>
      <c r="Y100" s="21"/>
      <c r="Z100" s="21"/>
      <c r="AA100" s="21"/>
      <c r="AB100" s="21"/>
    </row>
    <row r="101" spans="1:28" ht="42" customHeight="1" x14ac:dyDescent="0.2">
      <c r="A101" s="47">
        <v>78</v>
      </c>
      <c r="B101" s="48" t="s">
        <v>77</v>
      </c>
      <c r="C101" s="47" t="s">
        <v>14</v>
      </c>
      <c r="D101" s="48" t="s">
        <v>64</v>
      </c>
      <c r="E101" s="49" t="s">
        <v>11</v>
      </c>
      <c r="F101" s="49" t="s">
        <v>93</v>
      </c>
      <c r="G101" s="49" t="s">
        <v>93</v>
      </c>
      <c r="H101" s="49">
        <v>8400</v>
      </c>
      <c r="I101" s="49">
        <v>6400</v>
      </c>
      <c r="J101" s="49">
        <v>8400</v>
      </c>
      <c r="K101" s="49">
        <v>6400</v>
      </c>
      <c r="L101" s="49">
        <v>8400</v>
      </c>
      <c r="M101" s="49">
        <v>6400</v>
      </c>
      <c r="N101" s="49">
        <v>8400</v>
      </c>
      <c r="O101" s="49">
        <v>6400</v>
      </c>
      <c r="P101" s="90">
        <v>8400</v>
      </c>
      <c r="Q101" s="90">
        <v>6400</v>
      </c>
      <c r="R101" s="49">
        <f>H101+J101+L101+N101+P101</f>
        <v>42000</v>
      </c>
      <c r="S101" s="23"/>
      <c r="T101" s="23"/>
      <c r="U101" s="69"/>
      <c r="V101" s="69"/>
      <c r="W101" s="69"/>
      <c r="X101" s="69"/>
      <c r="Y101" s="69"/>
      <c r="Z101" s="69"/>
      <c r="AA101" s="69"/>
      <c r="AB101" s="69"/>
    </row>
    <row r="102" spans="1:28" ht="15" x14ac:dyDescent="0.2">
      <c r="A102" s="9">
        <v>79</v>
      </c>
      <c r="B102" s="117" t="s">
        <v>102</v>
      </c>
      <c r="C102" s="132"/>
      <c r="D102" s="132"/>
      <c r="E102" s="132"/>
      <c r="F102" s="132"/>
      <c r="G102" s="132"/>
      <c r="H102" s="132"/>
      <c r="I102" s="132"/>
      <c r="J102" s="132"/>
      <c r="K102" s="132"/>
      <c r="L102" s="132"/>
      <c r="M102" s="132"/>
      <c r="N102" s="132"/>
      <c r="O102" s="132"/>
      <c r="P102" s="132"/>
      <c r="Q102" s="132"/>
      <c r="R102" s="132"/>
      <c r="S102" s="23"/>
      <c r="T102" s="23"/>
      <c r="U102" s="21"/>
      <c r="V102" s="21"/>
      <c r="W102" s="21"/>
      <c r="X102" s="21"/>
      <c r="Y102" s="21"/>
      <c r="Z102" s="21"/>
      <c r="AA102" s="21"/>
      <c r="AB102" s="21"/>
    </row>
    <row r="103" spans="1:28" ht="67.5" x14ac:dyDescent="0.2">
      <c r="A103" s="9">
        <v>80</v>
      </c>
      <c r="B103" s="10" t="s">
        <v>165</v>
      </c>
      <c r="C103" s="16" t="s">
        <v>212</v>
      </c>
      <c r="D103" s="10" t="s">
        <v>97</v>
      </c>
      <c r="E103" s="16" t="s">
        <v>12</v>
      </c>
      <c r="F103" s="49" t="s">
        <v>96</v>
      </c>
      <c r="G103" s="49" t="s">
        <v>96</v>
      </c>
      <c r="H103" s="49">
        <v>100</v>
      </c>
      <c r="I103" s="49">
        <v>0</v>
      </c>
      <c r="J103" s="49">
        <v>0</v>
      </c>
      <c r="K103" s="49">
        <v>0</v>
      </c>
      <c r="L103" s="49">
        <v>0</v>
      </c>
      <c r="M103" s="49">
        <v>0</v>
      </c>
      <c r="N103" s="49">
        <v>0</v>
      </c>
      <c r="O103" s="49">
        <v>0</v>
      </c>
      <c r="P103" s="91">
        <v>0</v>
      </c>
      <c r="Q103" s="91">
        <v>0</v>
      </c>
      <c r="R103" s="49">
        <v>100</v>
      </c>
      <c r="S103" s="23"/>
      <c r="T103" s="23"/>
      <c r="U103" s="70"/>
      <c r="V103" s="70"/>
      <c r="W103" s="70"/>
      <c r="X103" s="70"/>
      <c r="Y103" s="70"/>
      <c r="Z103" s="70"/>
      <c r="AA103" s="70"/>
      <c r="AB103" s="70"/>
    </row>
    <row r="104" spans="1:28" ht="67.5" x14ac:dyDescent="0.2">
      <c r="A104" s="9">
        <v>81</v>
      </c>
      <c r="B104" s="10" t="s">
        <v>98</v>
      </c>
      <c r="C104" s="16" t="s">
        <v>212</v>
      </c>
      <c r="D104" s="10" t="s">
        <v>99</v>
      </c>
      <c r="E104" s="16" t="s">
        <v>12</v>
      </c>
      <c r="F104" s="49" t="s">
        <v>96</v>
      </c>
      <c r="G104" s="49" t="s">
        <v>96</v>
      </c>
      <c r="H104" s="71">
        <v>100</v>
      </c>
      <c r="I104" s="71">
        <v>0</v>
      </c>
      <c r="J104" s="71">
        <v>0</v>
      </c>
      <c r="K104" s="71">
        <v>0</v>
      </c>
      <c r="L104" s="71">
        <v>0</v>
      </c>
      <c r="M104" s="71">
        <v>0</v>
      </c>
      <c r="N104" s="49">
        <v>0</v>
      </c>
      <c r="O104" s="49">
        <v>0</v>
      </c>
      <c r="P104" s="91">
        <v>0</v>
      </c>
      <c r="Q104" s="91">
        <v>0</v>
      </c>
      <c r="R104" s="71">
        <v>100</v>
      </c>
      <c r="S104" s="23"/>
      <c r="T104" s="23"/>
      <c r="U104" s="72"/>
      <c r="V104" s="72"/>
      <c r="W104" s="72"/>
      <c r="X104" s="72"/>
      <c r="Y104" s="72"/>
      <c r="Z104" s="72"/>
      <c r="AA104" s="72"/>
      <c r="AB104" s="72"/>
    </row>
    <row r="105" spans="1:28" ht="78.75" x14ac:dyDescent="0.2">
      <c r="A105" s="9">
        <v>82</v>
      </c>
      <c r="B105" s="10" t="s">
        <v>103</v>
      </c>
      <c r="C105" s="16" t="s">
        <v>212</v>
      </c>
      <c r="D105" s="10" t="s">
        <v>100</v>
      </c>
      <c r="E105" s="16" t="s">
        <v>12</v>
      </c>
      <c r="F105" s="49" t="s">
        <v>96</v>
      </c>
      <c r="G105" s="49" t="s">
        <v>96</v>
      </c>
      <c r="H105" s="73">
        <v>1</v>
      </c>
      <c r="I105" s="71">
        <v>0</v>
      </c>
      <c r="J105" s="71">
        <v>0</v>
      </c>
      <c r="K105" s="71">
        <v>0</v>
      </c>
      <c r="L105" s="71">
        <v>0</v>
      </c>
      <c r="M105" s="71">
        <v>0</v>
      </c>
      <c r="N105" s="49">
        <v>0</v>
      </c>
      <c r="O105" s="49">
        <v>0</v>
      </c>
      <c r="P105" s="91">
        <v>0</v>
      </c>
      <c r="Q105" s="91">
        <v>0</v>
      </c>
      <c r="R105" s="73">
        <v>1</v>
      </c>
      <c r="S105" s="27"/>
      <c r="T105" s="27"/>
      <c r="U105" s="27"/>
      <c r="V105" s="27"/>
      <c r="W105" s="27"/>
      <c r="X105" s="27"/>
      <c r="Y105" s="27"/>
      <c r="Z105" s="27"/>
      <c r="AA105" s="27"/>
      <c r="AB105" s="27"/>
    </row>
    <row r="106" spans="1:28" x14ac:dyDescent="0.2">
      <c r="A106" s="50"/>
      <c r="B106" s="74"/>
      <c r="C106" s="74"/>
      <c r="D106" s="75"/>
      <c r="E106" s="27"/>
      <c r="F106" s="27"/>
      <c r="G106" s="27"/>
      <c r="H106" s="27"/>
      <c r="I106" s="76"/>
      <c r="J106" s="27"/>
      <c r="K106" s="27"/>
      <c r="L106" s="27"/>
      <c r="M106" s="27"/>
      <c r="N106" s="27"/>
      <c r="O106" s="27"/>
      <c r="P106" s="27"/>
      <c r="Q106" s="27"/>
      <c r="R106" s="27"/>
      <c r="S106" s="27"/>
      <c r="T106" s="27"/>
      <c r="U106" s="27"/>
      <c r="V106" s="27"/>
      <c r="W106" s="27"/>
      <c r="X106" s="27"/>
      <c r="Y106" s="27"/>
      <c r="Z106" s="27"/>
      <c r="AA106" s="27"/>
      <c r="AB106" s="27"/>
    </row>
    <row r="107" spans="1:28" x14ac:dyDescent="0.2">
      <c r="A107" s="50"/>
      <c r="B107" s="77"/>
      <c r="C107" s="77"/>
      <c r="D107" s="75"/>
      <c r="E107" s="27"/>
      <c r="F107" s="27"/>
      <c r="G107" s="27"/>
      <c r="H107" s="27"/>
      <c r="I107" s="76"/>
      <c r="J107" s="27"/>
      <c r="K107" s="27"/>
      <c r="L107" s="27"/>
      <c r="M107" s="27"/>
      <c r="N107" s="27"/>
      <c r="O107" s="27"/>
      <c r="P107" s="27"/>
      <c r="Q107" s="27"/>
      <c r="R107" s="27"/>
      <c r="S107" s="27"/>
      <c r="T107" s="27"/>
      <c r="U107" s="27"/>
      <c r="V107" s="27"/>
      <c r="W107" s="27"/>
      <c r="X107" s="27"/>
      <c r="Y107" s="27"/>
      <c r="Z107" s="27"/>
      <c r="AA107" s="27"/>
      <c r="AB107" s="27"/>
    </row>
    <row r="108" spans="1:28" x14ac:dyDescent="0.2">
      <c r="A108" s="50"/>
      <c r="B108" s="74"/>
      <c r="C108" s="74"/>
      <c r="D108" s="75"/>
      <c r="E108" s="27"/>
      <c r="F108" s="27"/>
      <c r="G108" s="27"/>
      <c r="H108" s="27"/>
      <c r="I108" s="76"/>
      <c r="J108" s="27"/>
      <c r="K108" s="27"/>
      <c r="L108" s="27"/>
      <c r="M108" s="27"/>
      <c r="N108" s="27"/>
      <c r="O108" s="27"/>
      <c r="P108" s="27"/>
      <c r="Q108" s="27"/>
      <c r="R108" s="27"/>
      <c r="S108" s="27"/>
      <c r="T108" s="27"/>
      <c r="U108" s="27"/>
      <c r="V108" s="27"/>
      <c r="W108" s="27"/>
      <c r="X108" s="27"/>
      <c r="Y108" s="27"/>
      <c r="Z108" s="27"/>
      <c r="AA108" s="27"/>
      <c r="AB108" s="27"/>
    </row>
    <row r="109" spans="1:28" x14ac:dyDescent="0.2">
      <c r="A109" s="50"/>
      <c r="B109" s="74"/>
      <c r="C109" s="74"/>
      <c r="D109" s="75"/>
      <c r="E109" s="27"/>
      <c r="F109" s="27"/>
      <c r="G109" s="27"/>
      <c r="H109" s="27"/>
      <c r="I109" s="76"/>
      <c r="J109" s="27"/>
      <c r="K109" s="27"/>
      <c r="L109" s="27"/>
      <c r="M109" s="27"/>
      <c r="N109" s="27"/>
      <c r="O109" s="27"/>
      <c r="P109" s="27"/>
      <c r="Q109" s="27"/>
      <c r="R109" s="27"/>
    </row>
  </sheetData>
  <mergeCells count="52">
    <mergeCell ref="B88:R88"/>
    <mergeCell ref="B74:B75"/>
    <mergeCell ref="C57:C58"/>
    <mergeCell ref="B55:R55"/>
    <mergeCell ref="B81:B82"/>
    <mergeCell ref="B78:B79"/>
    <mergeCell ref="B102:R102"/>
    <mergeCell ref="A3:R3"/>
    <mergeCell ref="A4:A6"/>
    <mergeCell ref="B4:B6"/>
    <mergeCell ref="C4:C6"/>
    <mergeCell ref="D4:D6"/>
    <mergeCell ref="E4:E6"/>
    <mergeCell ref="F4:F6"/>
    <mergeCell ref="R4:R6"/>
    <mergeCell ref="H5:I5"/>
    <mergeCell ref="J5:K5"/>
    <mergeCell ref="L5:M5"/>
    <mergeCell ref="N5:O5"/>
    <mergeCell ref="H4:Q4"/>
    <mergeCell ref="P5:Q5"/>
    <mergeCell ref="A81:A82"/>
    <mergeCell ref="N1:R1"/>
    <mergeCell ref="AB36:AB38"/>
    <mergeCell ref="AB41:AB42"/>
    <mergeCell ref="C78:C79"/>
    <mergeCell ref="A57:A58"/>
    <mergeCell ref="A68:A69"/>
    <mergeCell ref="A74:A75"/>
    <mergeCell ref="A78:A79"/>
    <mergeCell ref="B15:B17"/>
    <mergeCell ref="B25:R25"/>
    <mergeCell ref="B57:B58"/>
    <mergeCell ref="B68:B69"/>
    <mergeCell ref="C68:C69"/>
    <mergeCell ref="B45:R45"/>
    <mergeCell ref="B71:R71"/>
    <mergeCell ref="A2:R2"/>
    <mergeCell ref="A26:A28"/>
    <mergeCell ref="B26:B28"/>
    <mergeCell ref="G4:G6"/>
    <mergeCell ref="B8:R8"/>
    <mergeCell ref="C36:C37"/>
    <mergeCell ref="A12:A14"/>
    <mergeCell ref="B12:B14"/>
    <mergeCell ref="A36:A37"/>
    <mergeCell ref="B36:B37"/>
    <mergeCell ref="A21:A22"/>
    <mergeCell ref="B21:B22"/>
    <mergeCell ref="A30:A33"/>
    <mergeCell ref="A15:A17"/>
    <mergeCell ref="B30:B33"/>
  </mergeCells>
  <pageMargins left="0.78740157480314965" right="0.59055118110236227" top="1.3779527559055118" bottom="0.39370078740157483" header="0.31496062992125984" footer="0.19685039370078741"/>
  <pageSetup paperSize="9" scale="61" fitToHeight="14" orientation="landscape" r:id="rId1"/>
  <headerFooter>
    <oddHeader>&amp;C&amp;P</oddHeader>
  </headerFooter>
  <colBreaks count="1" manualBreakCount="1">
    <brk id="18"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2</vt:i4>
      </vt:variant>
    </vt:vector>
  </HeadingPairs>
  <TitlesOfParts>
    <vt:vector size="3" baseType="lpstr">
      <vt:lpstr>Приложение 1</vt:lpstr>
      <vt:lpstr>'Приложение 1'!Заголовки_для_печати</vt:lpstr>
      <vt:lpstr>'Приложение 1'!Область_печати</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2024-03-21T05:46:57Z</dcterms:modified>
</cp:coreProperties>
</file>