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Приложение 7" sheetId="1" r:id="rId1"/>
  </sheets>
  <definedNames>
    <definedName name="Print_Titles" localSheetId="0">'Приложение 7'!$7:$10</definedName>
    <definedName name="_xlnm.Print_Area" localSheetId="0">'Приложение 7'!$A:$X</definedName>
  </definedNames>
  <calcPr calcId="144525"/>
</workbook>
</file>

<file path=xl/calcChain.xml><?xml version="1.0" encoding="utf-8"?>
<calcChain xmlns="http://schemas.openxmlformats.org/spreadsheetml/2006/main">
  <c r="H15" i="1" l="1"/>
  <c r="G15" i="1"/>
  <c r="F15" i="1"/>
  <c r="E15" i="1"/>
  <c r="D15" i="1"/>
  <c r="H13" i="1"/>
  <c r="G13" i="1"/>
  <c r="F13" i="1"/>
  <c r="E13" i="1"/>
  <c r="D13" i="1"/>
  <c r="H11" i="1"/>
  <c r="G11" i="1"/>
  <c r="F11" i="1"/>
  <c r="E11" i="1"/>
  <c r="D11" i="1"/>
  <c r="H9" i="1"/>
  <c r="G9" i="1"/>
  <c r="F9" i="1"/>
  <c r="E9" i="1"/>
  <c r="D9" i="1"/>
  <c r="H8" i="1"/>
  <c r="G8" i="1"/>
  <c r="F8" i="1"/>
  <c r="E8" i="1"/>
  <c r="D8" i="1"/>
  <c r="X16" i="1" l="1"/>
  <c r="M16" i="1"/>
  <c r="X15" i="1"/>
  <c r="W15" i="1"/>
  <c r="V15" i="1"/>
  <c r="U15" i="1"/>
  <c r="T15" i="1"/>
  <c r="N15" i="1"/>
  <c r="M15" i="1"/>
  <c r="L15" i="1"/>
  <c r="K15" i="1"/>
  <c r="J15" i="1"/>
  <c r="I15" i="1"/>
  <c r="C15" i="1"/>
  <c r="X14" i="1"/>
  <c r="M14" i="1"/>
  <c r="X13" i="1"/>
  <c r="W13" i="1"/>
  <c r="V13" i="1"/>
  <c r="U13" i="1"/>
  <c r="T13" i="1"/>
  <c r="N13" i="1"/>
  <c r="M13" i="1"/>
  <c r="L13" i="1"/>
  <c r="K13" i="1"/>
  <c r="J13" i="1"/>
  <c r="I13" i="1"/>
  <c r="C13" i="1"/>
  <c r="X12" i="1"/>
  <c r="M12" i="1"/>
  <c r="X11" i="1"/>
  <c r="W11" i="1"/>
  <c r="V11" i="1"/>
  <c r="U11" i="1"/>
  <c r="T11" i="1"/>
  <c r="N11" i="1"/>
  <c r="M11" i="1"/>
  <c r="L11" i="1"/>
  <c r="K11" i="1"/>
  <c r="J11" i="1"/>
  <c r="I11" i="1"/>
  <c r="C11" i="1"/>
  <c r="X10" i="1"/>
  <c r="M10" i="1"/>
  <c r="X9" i="1"/>
  <c r="W9" i="1"/>
  <c r="V9" i="1"/>
  <c r="U9" i="1"/>
  <c r="T9" i="1"/>
  <c r="N9" i="1"/>
  <c r="M9" i="1"/>
  <c r="L9" i="1"/>
  <c r="K9" i="1"/>
  <c r="J9" i="1"/>
  <c r="I9" i="1"/>
  <c r="C9" i="1"/>
  <c r="X8" i="1"/>
  <c r="W8" i="1"/>
  <c r="V8" i="1"/>
  <c r="U8" i="1"/>
  <c r="T8" i="1"/>
  <c r="N8" i="1"/>
  <c r="M8" i="1"/>
  <c r="L8" i="1"/>
  <c r="K8" i="1"/>
  <c r="J8" i="1"/>
  <c r="I8" i="1"/>
  <c r="C8" i="1"/>
</calcChain>
</file>

<file path=xl/sharedStrings.xml><?xml version="1.0" encoding="utf-8"?>
<sst xmlns="http://schemas.openxmlformats.org/spreadsheetml/2006/main" count="118" uniqueCount="26">
  <si>
    <t>№ п/п</t>
  </si>
  <si>
    <t>Наименование муниципального образования</t>
  </si>
  <si>
    <t>Расселяемая площадь</t>
  </si>
  <si>
    <t>Количество переселяемых жителей</t>
  </si>
  <si>
    <t>2022 г.</t>
  </si>
  <si>
    <t>2023 г.</t>
  </si>
  <si>
    <t>2024 г.</t>
  </si>
  <si>
    <t>2025 г.</t>
  </si>
  <si>
    <t>2026 г.</t>
  </si>
  <si>
    <t>2027 г.</t>
  </si>
  <si>
    <t>2028 г.</t>
  </si>
  <si>
    <t>2029 г.</t>
  </si>
  <si>
    <t>2030 г.</t>
  </si>
  <si>
    <t>2031 г.</t>
  </si>
  <si>
    <t>Всего</t>
  </si>
  <si>
    <t>кв.м</t>
  </si>
  <si>
    <t>чел</t>
  </si>
  <si>
    <t>в части, предусматривающей финансирование за счет средств Фонда, в т.ч.:</t>
  </si>
  <si>
    <t xml:space="preserve">Всего по этапу 2023 года </t>
  </si>
  <si>
    <t>Итого по Городской округ город Астрахань</t>
  </si>
  <si>
    <t>x</t>
  </si>
  <si>
    <t xml:space="preserve">Всего по этапу 2024 года </t>
  </si>
  <si>
    <t xml:space="preserve">Всего по этапу 2025 года </t>
  </si>
  <si>
    <t xml:space="preserve">Всего по этапу 2026 года </t>
  </si>
  <si>
    <t>Приложение 5 к муниципальной программе муниципального образования "Городской округ город Астрахань" "Переселение граждан города Астрахани из аварийного жилищного фонда в 2023-2027 годах"</t>
  </si>
  <si>
    <t>Планируемые показатели реализации региональной адресной программы по переселению граждан из аварийного жилищного фонда, признанного таковым с 1 января 2017 года до 1 января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</si>
</sst>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_ ;\-#,##0.00\ "/>
    <numFmt numFmtId="165" formatCode="#,##0_ ;\-#,##0\ "/>
  </numFmts>
  <fonts count="9" x14ac:knownFonts="1">
    <font>
      <sz val="11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8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"/>
  <sheetViews>
    <sheetView tabSelected="1" zoomScale="70" zoomScaleNormal="70" workbookViewId="0">
      <selection activeCell="S10" sqref="S10"/>
    </sheetView>
  </sheetViews>
  <sheetFormatPr defaultRowHeight="15" x14ac:dyDescent="0.25"/>
  <cols>
    <col min="1" max="1" width="6.42578125" customWidth="1"/>
    <col min="2" max="2" width="46.7109375" style="1" customWidth="1"/>
    <col min="3" max="3" width="15.7109375" customWidth="1"/>
    <col min="4" max="8" width="18.5703125" customWidth="1"/>
    <col min="9" max="10" width="15.7109375" customWidth="1"/>
    <col min="11" max="12" width="15.5703125" customWidth="1"/>
    <col min="13" max="13" width="18.7109375" customWidth="1"/>
    <col min="14" max="14" width="15.5703125" customWidth="1"/>
    <col min="15" max="16" width="18.85546875" customWidth="1"/>
    <col min="17" max="19" width="18.7109375" customWidth="1"/>
    <col min="20" max="23" width="15.5703125" customWidth="1"/>
    <col min="24" max="24" width="18.7109375" customWidth="1"/>
  </cols>
  <sheetData>
    <row r="1" spans="1:28" ht="93" customHeight="1" x14ac:dyDescent="0.3">
      <c r="A1" s="2"/>
      <c r="B1" s="2"/>
      <c r="C1" s="2"/>
      <c r="D1" s="3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5"/>
      <c r="T1" s="17" t="s">
        <v>24</v>
      </c>
      <c r="U1" s="17"/>
      <c r="V1" s="17"/>
      <c r="W1" s="17"/>
      <c r="X1" s="17"/>
      <c r="Y1" s="6"/>
      <c r="Z1" s="2"/>
      <c r="AA1" s="2"/>
      <c r="AB1" s="2"/>
    </row>
    <row r="2" spans="1:28" ht="20.25" customHeight="1" x14ac:dyDescent="0.25">
      <c r="A2" s="7"/>
      <c r="B2" s="23" t="s">
        <v>25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4" spans="1:28" ht="20.25" customHeight="1" x14ac:dyDescent="0.25">
      <c r="A4" s="18" t="s">
        <v>0</v>
      </c>
      <c r="B4" s="21" t="s">
        <v>1</v>
      </c>
      <c r="C4" s="22" t="s">
        <v>2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 t="s">
        <v>3</v>
      </c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8" ht="20.25" customHeight="1" x14ac:dyDescent="0.25">
      <c r="A5" s="19"/>
      <c r="B5" s="21"/>
      <c r="C5" s="12" t="s">
        <v>4</v>
      </c>
      <c r="D5" s="12" t="s">
        <v>5</v>
      </c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2" t="s">
        <v>11</v>
      </c>
      <c r="K5" s="12" t="s">
        <v>12</v>
      </c>
      <c r="L5" s="12" t="s">
        <v>13</v>
      </c>
      <c r="M5" s="12" t="s">
        <v>14</v>
      </c>
      <c r="N5" s="12" t="s">
        <v>4</v>
      </c>
      <c r="O5" s="12" t="s">
        <v>5</v>
      </c>
      <c r="P5" s="12" t="s">
        <v>6</v>
      </c>
      <c r="Q5" s="12" t="s">
        <v>7</v>
      </c>
      <c r="R5" s="12" t="s">
        <v>8</v>
      </c>
      <c r="S5" s="12" t="s">
        <v>9</v>
      </c>
      <c r="T5" s="12" t="s">
        <v>10</v>
      </c>
      <c r="U5" s="12" t="s">
        <v>11</v>
      </c>
      <c r="V5" s="12" t="s">
        <v>12</v>
      </c>
      <c r="W5" s="12" t="s">
        <v>13</v>
      </c>
      <c r="X5" s="12" t="s">
        <v>14</v>
      </c>
    </row>
    <row r="6" spans="1:28" ht="20.25" customHeight="1" x14ac:dyDescent="0.25">
      <c r="A6" s="20"/>
      <c r="B6" s="21"/>
      <c r="C6" s="9" t="s">
        <v>15</v>
      </c>
      <c r="D6" s="9" t="s">
        <v>15</v>
      </c>
      <c r="E6" s="9" t="s">
        <v>15</v>
      </c>
      <c r="F6" s="12" t="s">
        <v>15</v>
      </c>
      <c r="G6" s="12" t="s">
        <v>15</v>
      </c>
      <c r="H6" s="12" t="s">
        <v>15</v>
      </c>
      <c r="I6" s="12" t="s">
        <v>15</v>
      </c>
      <c r="J6" s="12" t="s">
        <v>15</v>
      </c>
      <c r="K6" s="12" t="s">
        <v>15</v>
      </c>
      <c r="L6" s="12" t="s">
        <v>15</v>
      </c>
      <c r="M6" s="12" t="s">
        <v>15</v>
      </c>
      <c r="N6" s="9" t="s">
        <v>16</v>
      </c>
      <c r="O6" s="9" t="s">
        <v>16</v>
      </c>
      <c r="P6" s="9" t="s">
        <v>16</v>
      </c>
      <c r="Q6" s="9" t="s">
        <v>16</v>
      </c>
      <c r="R6" s="9" t="s">
        <v>16</v>
      </c>
      <c r="S6" s="12" t="s">
        <v>16</v>
      </c>
      <c r="T6" s="12" t="s">
        <v>16</v>
      </c>
      <c r="U6" s="12" t="s">
        <v>16</v>
      </c>
      <c r="V6" s="12" t="s">
        <v>16</v>
      </c>
      <c r="W6" s="12" t="s">
        <v>16</v>
      </c>
      <c r="X6" s="12" t="s">
        <v>16</v>
      </c>
    </row>
    <row r="7" spans="1:28" ht="20.25" customHeight="1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  <c r="W7" s="8">
        <v>23</v>
      </c>
      <c r="X7" s="8">
        <v>24</v>
      </c>
    </row>
    <row r="8" spans="1:28" ht="89.25" customHeight="1" x14ac:dyDescent="0.25">
      <c r="A8" s="11"/>
      <c r="B8" s="10" t="s">
        <v>17</v>
      </c>
      <c r="C8" s="13">
        <f t="shared" ref="C8:X8" si="0">SUM(C9,C11,C13,C15)</f>
        <v>0</v>
      </c>
      <c r="D8" s="24">
        <f t="shared" si="0"/>
        <v>10122.879999999999</v>
      </c>
      <c r="E8" s="24">
        <f t="shared" si="0"/>
        <v>39650.71</v>
      </c>
      <c r="F8" s="25">
        <f t="shared" si="0"/>
        <v>48077.2</v>
      </c>
      <c r="G8" s="25">
        <f t="shared" si="0"/>
        <v>49224.82</v>
      </c>
      <c r="H8" s="25">
        <f t="shared" si="0"/>
        <v>45872.1</v>
      </c>
      <c r="I8" s="14">
        <f t="shared" si="0"/>
        <v>0</v>
      </c>
      <c r="J8" s="15">
        <f t="shared" si="0"/>
        <v>0</v>
      </c>
      <c r="K8" s="15">
        <f t="shared" si="0"/>
        <v>0</v>
      </c>
      <c r="L8" s="15">
        <f t="shared" si="0"/>
        <v>0</v>
      </c>
      <c r="M8" s="14">
        <f t="shared" si="0"/>
        <v>192947.71</v>
      </c>
      <c r="N8" s="16">
        <f t="shared" si="0"/>
        <v>0</v>
      </c>
      <c r="O8" s="16">
        <v>535</v>
      </c>
      <c r="P8" s="16">
        <v>2380</v>
      </c>
      <c r="Q8" s="16">
        <v>2655</v>
      </c>
      <c r="R8" s="16">
        <v>2386</v>
      </c>
      <c r="S8" s="15">
        <v>2368</v>
      </c>
      <c r="T8" s="15">
        <f t="shared" si="0"/>
        <v>0</v>
      </c>
      <c r="U8" s="15">
        <f t="shared" si="0"/>
        <v>0</v>
      </c>
      <c r="V8" s="15">
        <f t="shared" si="0"/>
        <v>0</v>
      </c>
      <c r="W8" s="15">
        <f t="shared" si="0"/>
        <v>0</v>
      </c>
      <c r="X8" s="15">
        <f t="shared" si="0"/>
        <v>10324</v>
      </c>
    </row>
    <row r="9" spans="1:28" ht="18.75" customHeight="1" x14ac:dyDescent="0.25">
      <c r="A9" s="11"/>
      <c r="B9" s="10" t="s">
        <v>18</v>
      </c>
      <c r="C9" s="13">
        <f t="shared" ref="C9:L9" si="1">IF(COUNTIF(C10,"&lt;&gt;x")&gt;0,SUM(C10),"x")</f>
        <v>0</v>
      </c>
      <c r="D9" s="24">
        <f t="shared" si="1"/>
        <v>10122.879999999999</v>
      </c>
      <c r="E9" s="24">
        <f t="shared" si="1"/>
        <v>39650.71</v>
      </c>
      <c r="F9" s="24" t="str">
        <f t="shared" si="1"/>
        <v>x</v>
      </c>
      <c r="G9" s="24" t="str">
        <f t="shared" si="1"/>
        <v>x</v>
      </c>
      <c r="H9" s="24" t="str">
        <f t="shared" si="1"/>
        <v>x</v>
      </c>
      <c r="I9" s="13" t="str">
        <f t="shared" si="1"/>
        <v>x</v>
      </c>
      <c r="J9" s="13" t="str">
        <f t="shared" si="1"/>
        <v>x</v>
      </c>
      <c r="K9" s="13" t="str">
        <f t="shared" si="1"/>
        <v>x</v>
      </c>
      <c r="L9" s="13" t="str">
        <f t="shared" si="1"/>
        <v>x</v>
      </c>
      <c r="M9" s="14">
        <f>SUM(M10)</f>
        <v>49773.59</v>
      </c>
      <c r="N9" s="16">
        <f t="shared" ref="N9:W9" si="2">IF(COUNTIF(N10,"&lt;&gt;x")&gt;0,SUM(N10),"x")</f>
        <v>0</v>
      </c>
      <c r="O9" s="16">
        <v>535</v>
      </c>
      <c r="P9" s="16">
        <v>2380</v>
      </c>
      <c r="Q9" s="16" t="s">
        <v>20</v>
      </c>
      <c r="R9" s="16" t="s">
        <v>20</v>
      </c>
      <c r="S9" s="16" t="s">
        <v>20</v>
      </c>
      <c r="T9" s="16" t="str">
        <f t="shared" si="2"/>
        <v>x</v>
      </c>
      <c r="U9" s="13" t="str">
        <f t="shared" si="2"/>
        <v>x</v>
      </c>
      <c r="V9" s="13" t="str">
        <f t="shared" si="2"/>
        <v>x</v>
      </c>
      <c r="W9" s="13" t="str">
        <f t="shared" si="2"/>
        <v>x</v>
      </c>
      <c r="X9" s="15">
        <f>SUM(X10)</f>
        <v>2915</v>
      </c>
    </row>
    <row r="10" spans="1:28" ht="40.5" x14ac:dyDescent="0.25">
      <c r="A10" s="8">
        <v>1</v>
      </c>
      <c r="B10" s="10" t="s">
        <v>19</v>
      </c>
      <c r="C10" s="14">
        <v>0</v>
      </c>
      <c r="D10" s="25">
        <v>10122.879999999999</v>
      </c>
      <c r="E10" s="25">
        <v>39650.71</v>
      </c>
      <c r="F10" s="25" t="s">
        <v>20</v>
      </c>
      <c r="G10" s="25" t="s">
        <v>20</v>
      </c>
      <c r="H10" s="25" t="s">
        <v>20</v>
      </c>
      <c r="I10" s="14" t="s">
        <v>20</v>
      </c>
      <c r="J10" s="14" t="s">
        <v>20</v>
      </c>
      <c r="K10" s="14" t="s">
        <v>20</v>
      </c>
      <c r="L10" s="14" t="s">
        <v>20</v>
      </c>
      <c r="M10" s="14">
        <f>SUM(C10:L10)</f>
        <v>49773.59</v>
      </c>
      <c r="N10" s="16">
        <v>0</v>
      </c>
      <c r="O10" s="16">
        <v>535</v>
      </c>
      <c r="P10" s="15">
        <v>2380</v>
      </c>
      <c r="Q10" s="15" t="s">
        <v>20</v>
      </c>
      <c r="R10" s="16" t="s">
        <v>20</v>
      </c>
      <c r="S10" s="15" t="s">
        <v>20</v>
      </c>
      <c r="T10" s="15" t="s">
        <v>20</v>
      </c>
      <c r="U10" s="15" t="s">
        <v>20</v>
      </c>
      <c r="V10" s="15" t="s">
        <v>20</v>
      </c>
      <c r="W10" s="15" t="s">
        <v>20</v>
      </c>
      <c r="X10" s="15">
        <f>SUM(N10:W10)</f>
        <v>2915</v>
      </c>
    </row>
    <row r="11" spans="1:28" ht="18.75" customHeight="1" x14ac:dyDescent="0.25">
      <c r="A11" s="11"/>
      <c r="B11" s="10" t="s">
        <v>21</v>
      </c>
      <c r="C11" s="13">
        <f t="shared" ref="C11:L11" si="3">IF(COUNTIF(C12,"&lt;&gt;x")&gt;0,SUM(C12),"x")</f>
        <v>0</v>
      </c>
      <c r="D11" s="24">
        <f t="shared" si="3"/>
        <v>0</v>
      </c>
      <c r="E11" s="24" t="str">
        <f t="shared" si="3"/>
        <v>x</v>
      </c>
      <c r="F11" s="24">
        <f t="shared" si="3"/>
        <v>48077.2</v>
      </c>
      <c r="G11" s="24" t="str">
        <f t="shared" si="3"/>
        <v>x</v>
      </c>
      <c r="H11" s="24" t="str">
        <f t="shared" si="3"/>
        <v>x</v>
      </c>
      <c r="I11" s="13" t="str">
        <f t="shared" si="3"/>
        <v>x</v>
      </c>
      <c r="J11" s="13" t="str">
        <f t="shared" si="3"/>
        <v>x</v>
      </c>
      <c r="K11" s="13" t="str">
        <f t="shared" si="3"/>
        <v>x</v>
      </c>
      <c r="L11" s="13" t="str">
        <f t="shared" si="3"/>
        <v>x</v>
      </c>
      <c r="M11" s="14">
        <f>SUM(M12)</f>
        <v>48077.2</v>
      </c>
      <c r="N11" s="16">
        <f t="shared" ref="N11:W11" si="4">IF(COUNTIF(N12,"&lt;&gt;x")&gt;0,SUM(N12),"x")</f>
        <v>0</v>
      </c>
      <c r="O11" s="16">
        <v>0</v>
      </c>
      <c r="P11" s="16" t="s">
        <v>20</v>
      </c>
      <c r="Q11" s="16">
        <v>2655</v>
      </c>
      <c r="R11" s="16" t="s">
        <v>20</v>
      </c>
      <c r="S11" s="16" t="s">
        <v>20</v>
      </c>
      <c r="T11" s="16" t="str">
        <f t="shared" si="4"/>
        <v>x</v>
      </c>
      <c r="U11" s="13" t="str">
        <f t="shared" si="4"/>
        <v>x</v>
      </c>
      <c r="V11" s="13" t="str">
        <f t="shared" si="4"/>
        <v>x</v>
      </c>
      <c r="W11" s="13" t="str">
        <f t="shared" si="4"/>
        <v>x</v>
      </c>
      <c r="X11" s="15">
        <f>SUM(X12)</f>
        <v>2655</v>
      </c>
    </row>
    <row r="12" spans="1:28" ht="40.5" x14ac:dyDescent="0.25">
      <c r="A12" s="8">
        <v>1</v>
      </c>
      <c r="B12" s="10" t="s">
        <v>19</v>
      </c>
      <c r="C12" s="14">
        <v>0</v>
      </c>
      <c r="D12" s="25">
        <v>0</v>
      </c>
      <c r="E12" s="25" t="s">
        <v>20</v>
      </c>
      <c r="F12" s="25">
        <v>48077.2</v>
      </c>
      <c r="G12" s="25" t="s">
        <v>20</v>
      </c>
      <c r="H12" s="25" t="s">
        <v>20</v>
      </c>
      <c r="I12" s="14" t="s">
        <v>20</v>
      </c>
      <c r="J12" s="14" t="s">
        <v>20</v>
      </c>
      <c r="K12" s="14" t="s">
        <v>20</v>
      </c>
      <c r="L12" s="14" t="s">
        <v>20</v>
      </c>
      <c r="M12" s="14">
        <f>SUM(C12:L12)</f>
        <v>48077.2</v>
      </c>
      <c r="N12" s="16">
        <v>0</v>
      </c>
      <c r="O12" s="16">
        <v>0</v>
      </c>
      <c r="P12" s="15" t="s">
        <v>20</v>
      </c>
      <c r="Q12" s="15">
        <v>2655</v>
      </c>
      <c r="R12" s="16" t="s">
        <v>20</v>
      </c>
      <c r="S12" s="15" t="s">
        <v>20</v>
      </c>
      <c r="T12" s="15" t="s">
        <v>20</v>
      </c>
      <c r="U12" s="15" t="s">
        <v>20</v>
      </c>
      <c r="V12" s="15" t="s">
        <v>20</v>
      </c>
      <c r="W12" s="15" t="s">
        <v>20</v>
      </c>
      <c r="X12" s="15">
        <f>SUM(N12:W12)</f>
        <v>2655</v>
      </c>
    </row>
    <row r="13" spans="1:28" ht="18.75" customHeight="1" x14ac:dyDescent="0.25">
      <c r="A13" s="11"/>
      <c r="B13" s="10" t="s">
        <v>22</v>
      </c>
      <c r="C13" s="13">
        <f t="shared" ref="C13:L13" si="5">IF(COUNTIF(C14,"&lt;&gt;x")&gt;0,SUM(C14),"x")</f>
        <v>0</v>
      </c>
      <c r="D13" s="24">
        <f t="shared" si="5"/>
        <v>0</v>
      </c>
      <c r="E13" s="24">
        <f t="shared" si="5"/>
        <v>0</v>
      </c>
      <c r="F13" s="24" t="str">
        <f t="shared" si="5"/>
        <v>x</v>
      </c>
      <c r="G13" s="24">
        <f t="shared" si="5"/>
        <v>49224.82</v>
      </c>
      <c r="H13" s="24" t="str">
        <f t="shared" si="5"/>
        <v>x</v>
      </c>
      <c r="I13" s="13" t="str">
        <f t="shared" si="5"/>
        <v>x</v>
      </c>
      <c r="J13" s="13" t="str">
        <f t="shared" si="5"/>
        <v>x</v>
      </c>
      <c r="K13" s="13" t="str">
        <f t="shared" si="5"/>
        <v>x</v>
      </c>
      <c r="L13" s="13" t="str">
        <f t="shared" si="5"/>
        <v>x</v>
      </c>
      <c r="M13" s="14">
        <f>SUM(M14)</f>
        <v>49224.82</v>
      </c>
      <c r="N13" s="16">
        <f t="shared" ref="N13:W13" si="6">IF(COUNTIF(N14,"&lt;&gt;x")&gt;0,SUM(N14),"x")</f>
        <v>0</v>
      </c>
      <c r="O13" s="16">
        <v>0</v>
      </c>
      <c r="P13" s="16">
        <v>0</v>
      </c>
      <c r="Q13" s="16" t="s">
        <v>20</v>
      </c>
      <c r="R13" s="16">
        <v>2386</v>
      </c>
      <c r="S13" s="16" t="s">
        <v>20</v>
      </c>
      <c r="T13" s="16" t="str">
        <f t="shared" si="6"/>
        <v>x</v>
      </c>
      <c r="U13" s="13" t="str">
        <f t="shared" si="6"/>
        <v>x</v>
      </c>
      <c r="V13" s="13" t="str">
        <f t="shared" si="6"/>
        <v>x</v>
      </c>
      <c r="W13" s="13" t="str">
        <f t="shared" si="6"/>
        <v>x</v>
      </c>
      <c r="X13" s="15">
        <f>SUM(X14)</f>
        <v>2386</v>
      </c>
    </row>
    <row r="14" spans="1:28" ht="40.5" x14ac:dyDescent="0.25">
      <c r="A14" s="8">
        <v>1</v>
      </c>
      <c r="B14" s="10" t="s">
        <v>19</v>
      </c>
      <c r="C14" s="14">
        <v>0</v>
      </c>
      <c r="D14" s="25">
        <v>0</v>
      </c>
      <c r="E14" s="25">
        <v>0</v>
      </c>
      <c r="F14" s="25" t="s">
        <v>20</v>
      </c>
      <c r="G14" s="25">
        <v>49224.82</v>
      </c>
      <c r="H14" s="25" t="s">
        <v>20</v>
      </c>
      <c r="I14" s="14" t="s">
        <v>20</v>
      </c>
      <c r="J14" s="14" t="s">
        <v>20</v>
      </c>
      <c r="K14" s="14" t="s">
        <v>20</v>
      </c>
      <c r="L14" s="14" t="s">
        <v>20</v>
      </c>
      <c r="M14" s="14">
        <f>SUM(C14:L14)</f>
        <v>49224.82</v>
      </c>
      <c r="N14" s="16">
        <v>0</v>
      </c>
      <c r="O14" s="16">
        <v>0</v>
      </c>
      <c r="P14" s="15">
        <v>0</v>
      </c>
      <c r="Q14" s="15" t="s">
        <v>20</v>
      </c>
      <c r="R14" s="16">
        <v>2386</v>
      </c>
      <c r="S14" s="15" t="s">
        <v>20</v>
      </c>
      <c r="T14" s="15" t="s">
        <v>20</v>
      </c>
      <c r="U14" s="15" t="s">
        <v>20</v>
      </c>
      <c r="V14" s="15" t="s">
        <v>20</v>
      </c>
      <c r="W14" s="15" t="s">
        <v>20</v>
      </c>
      <c r="X14" s="15">
        <f>SUM(N14:W14)</f>
        <v>2386</v>
      </c>
    </row>
    <row r="15" spans="1:28" ht="18.75" customHeight="1" x14ac:dyDescent="0.25">
      <c r="A15" s="11"/>
      <c r="B15" s="10" t="s">
        <v>23</v>
      </c>
      <c r="C15" s="13">
        <f t="shared" ref="C15:L15" si="7">IF(COUNTIF(C16,"&lt;&gt;x")&gt;0,SUM(C16),"x")</f>
        <v>0</v>
      </c>
      <c r="D15" s="24">
        <f t="shared" si="7"/>
        <v>0</v>
      </c>
      <c r="E15" s="24">
        <f t="shared" si="7"/>
        <v>0</v>
      </c>
      <c r="F15" s="24">
        <f t="shared" si="7"/>
        <v>0</v>
      </c>
      <c r="G15" s="24" t="str">
        <f t="shared" si="7"/>
        <v>x</v>
      </c>
      <c r="H15" s="24">
        <f t="shared" si="7"/>
        <v>45872.1</v>
      </c>
      <c r="I15" s="13" t="str">
        <f t="shared" si="7"/>
        <v>x</v>
      </c>
      <c r="J15" s="13" t="str">
        <f t="shared" si="7"/>
        <v>x</v>
      </c>
      <c r="K15" s="13" t="str">
        <f t="shared" si="7"/>
        <v>x</v>
      </c>
      <c r="L15" s="13" t="str">
        <f t="shared" si="7"/>
        <v>x</v>
      </c>
      <c r="M15" s="14">
        <f>SUM(M16)</f>
        <v>45872.1</v>
      </c>
      <c r="N15" s="16">
        <f t="shared" ref="N15:W15" si="8">IF(COUNTIF(N16,"&lt;&gt;x")&gt;0,SUM(N16),"x")</f>
        <v>0</v>
      </c>
      <c r="O15" s="16">
        <v>0</v>
      </c>
      <c r="P15" s="16">
        <v>0</v>
      </c>
      <c r="Q15" s="16">
        <v>0</v>
      </c>
      <c r="R15" s="16" t="s">
        <v>20</v>
      </c>
      <c r="S15" s="16">
        <v>2368</v>
      </c>
      <c r="T15" s="16" t="str">
        <f t="shared" si="8"/>
        <v>x</v>
      </c>
      <c r="U15" s="13" t="str">
        <f t="shared" si="8"/>
        <v>x</v>
      </c>
      <c r="V15" s="13" t="str">
        <f t="shared" si="8"/>
        <v>x</v>
      </c>
      <c r="W15" s="13" t="str">
        <f t="shared" si="8"/>
        <v>x</v>
      </c>
      <c r="X15" s="15">
        <f>SUM(X16)</f>
        <v>2368</v>
      </c>
    </row>
    <row r="16" spans="1:28" ht="40.5" x14ac:dyDescent="0.25">
      <c r="A16" s="8">
        <v>1</v>
      </c>
      <c r="B16" s="10" t="s">
        <v>19</v>
      </c>
      <c r="C16" s="14">
        <v>0</v>
      </c>
      <c r="D16" s="25">
        <v>0</v>
      </c>
      <c r="E16" s="25">
        <v>0</v>
      </c>
      <c r="F16" s="25">
        <v>0</v>
      </c>
      <c r="G16" s="25" t="s">
        <v>20</v>
      </c>
      <c r="H16" s="25">
        <v>45872.1</v>
      </c>
      <c r="I16" s="14" t="s">
        <v>20</v>
      </c>
      <c r="J16" s="14" t="s">
        <v>20</v>
      </c>
      <c r="K16" s="14" t="s">
        <v>20</v>
      </c>
      <c r="L16" s="14" t="s">
        <v>20</v>
      </c>
      <c r="M16" s="14">
        <f>SUM(C16:L16)</f>
        <v>45872.1</v>
      </c>
      <c r="N16" s="16">
        <v>0</v>
      </c>
      <c r="O16" s="16">
        <v>0</v>
      </c>
      <c r="P16" s="15">
        <v>0</v>
      </c>
      <c r="Q16" s="15">
        <v>0</v>
      </c>
      <c r="R16" s="16" t="s">
        <v>20</v>
      </c>
      <c r="S16" s="15">
        <v>2368</v>
      </c>
      <c r="T16" s="15" t="s">
        <v>20</v>
      </c>
      <c r="U16" s="15" t="s">
        <v>20</v>
      </c>
      <c r="V16" s="15" t="s">
        <v>20</v>
      </c>
      <c r="W16" s="15" t="s">
        <v>20</v>
      </c>
      <c r="X16" s="15">
        <f>SUM(N16:W16)</f>
        <v>2368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T1:X1"/>
    <mergeCell ref="A4:A6"/>
    <mergeCell ref="B4:B6"/>
    <mergeCell ref="C4:M4"/>
    <mergeCell ref="N4:X4"/>
    <mergeCell ref="B2:X2"/>
  </mergeCells>
  <pageMargins left="0.47244094488188981" right="0.27559055118110237" top="1.1811023622047245" bottom="0.55118110236220474" header="0.31496062992125984" footer="0.31496062992125984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7</vt:lpstr>
      <vt:lpstr>'Приложение 7'!Print_Titles</vt:lpstr>
      <vt:lpstr>'Приложение 7'!Область_печати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Татьяна Павловна</cp:lastModifiedBy>
  <cp:lastPrinted>2023-08-22T13:20:28Z</cp:lastPrinted>
  <dcterms:created xsi:type="dcterms:W3CDTF">2019-02-21T06:26:12Z</dcterms:created>
  <dcterms:modified xsi:type="dcterms:W3CDTF">2025-04-17T07:25:22Z</dcterms:modified>
</cp:coreProperties>
</file>