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30" yWindow="600" windowWidth="27495" windowHeight="13995"/>
  </bookViews>
  <sheets>
    <sheet name="Приложение 7" sheetId="1" r:id="rId1"/>
  </sheets>
  <definedNames>
    <definedName name="Print_Titles" localSheetId="0">'Приложение 7'!$7:$10</definedName>
    <definedName name="_xlnm.Print_Area" localSheetId="0">'Приложение 7'!$A:$N</definedName>
  </definedNames>
  <calcPr calcId="144525"/>
</workbook>
</file>

<file path=xl/calcChain.xml><?xml version="1.0" encoding="utf-8"?>
<calcChain xmlns="http://schemas.openxmlformats.org/spreadsheetml/2006/main">
  <c r="K9" i="1" l="1"/>
  <c r="M9" i="1"/>
  <c r="K11" i="1"/>
  <c r="L11" i="1"/>
  <c r="M11" i="1"/>
  <c r="K13" i="1"/>
  <c r="M13" i="1"/>
  <c r="K15" i="1"/>
  <c r="L15" i="1"/>
  <c r="L8" i="1" l="1"/>
  <c r="M8" i="1"/>
  <c r="K8" i="1"/>
  <c r="G15" i="1" l="1"/>
  <c r="F15" i="1"/>
  <c r="E15" i="1"/>
  <c r="D15" i="1"/>
  <c r="G13" i="1"/>
  <c r="F13" i="1"/>
  <c r="E13" i="1"/>
  <c r="D13" i="1"/>
  <c r="G11" i="1"/>
  <c r="F11" i="1"/>
  <c r="E11" i="1"/>
  <c r="D11" i="1"/>
  <c r="G9" i="1"/>
  <c r="G8" i="1" s="1"/>
  <c r="F9" i="1"/>
  <c r="F8" i="1" s="1"/>
  <c r="E9" i="1"/>
  <c r="E8" i="1" s="1"/>
  <c r="D9" i="1"/>
  <c r="D8" i="1" s="1"/>
  <c r="N16" i="1" l="1"/>
  <c r="H16" i="1"/>
  <c r="N15" i="1"/>
  <c r="H15" i="1"/>
  <c r="C15" i="1"/>
  <c r="N14" i="1"/>
  <c r="H14" i="1"/>
  <c r="H13" i="1" s="1"/>
  <c r="N13" i="1"/>
  <c r="C13" i="1"/>
  <c r="N12" i="1"/>
  <c r="H12" i="1"/>
  <c r="H11" i="1" s="1"/>
  <c r="N11" i="1"/>
  <c r="C11" i="1"/>
  <c r="N10" i="1"/>
  <c r="H10" i="1"/>
  <c r="H9" i="1" s="1"/>
  <c r="N9" i="1"/>
  <c r="C9" i="1"/>
  <c r="N8" i="1" l="1"/>
  <c r="C8" i="1"/>
  <c r="H8" i="1"/>
</calcChain>
</file>

<file path=xl/sharedStrings.xml><?xml version="1.0" encoding="utf-8"?>
<sst xmlns="http://schemas.openxmlformats.org/spreadsheetml/2006/main" count="63" uniqueCount="20">
  <si>
    <t>№ п/п</t>
  </si>
  <si>
    <t>Наименование муниципального образования</t>
  </si>
  <si>
    <t>Расселяемая площадь</t>
  </si>
  <si>
    <t>2023 г.</t>
  </si>
  <si>
    <t>2024 г.</t>
  </si>
  <si>
    <t>2025 г.</t>
  </si>
  <si>
    <t>2026 г.</t>
  </si>
  <si>
    <t>Всего</t>
  </si>
  <si>
    <t>кв.м</t>
  </si>
  <si>
    <t>чел</t>
  </si>
  <si>
    <t xml:space="preserve">Всего по этапу 2023 года </t>
  </si>
  <si>
    <t>Итого по Городской округ город Астрахань</t>
  </si>
  <si>
    <t>x</t>
  </si>
  <si>
    <t xml:space="preserve">Всего по этапу 2025 года </t>
  </si>
  <si>
    <t xml:space="preserve">Всего по этапу 2026 года </t>
  </si>
  <si>
    <t>Всего по  программе переселения, в рамках которой предусмотрено финансирование за счет средств Фонда. в т.ч.:</t>
  </si>
  <si>
    <t>Всего по последующим этапам</t>
  </si>
  <si>
    <t>2027-2030 гг.</t>
  </si>
  <si>
    <t xml:space="preserve">Планируемые показатели реализации региональной адресной программы по переселению граждан из аварийного жилищного фонда, признанного таковым с 1 января 2017 года </t>
  </si>
  <si>
    <t>Приложение 5 к муниципальной программе муниципального образования "Городской округ город Астрахань" "Переселение граждан города Астрахани из аварийного жилищного фонда в 2023-2027 годах"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</si>
</sst>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#,##0.00\ &quot;₽&quot;;[Red]\-#,##0.00\ &quot;₽&quot;"/>
    <numFmt numFmtId="164" formatCode="#,##0.00_ ;\-#,##0.00\ "/>
    <numFmt numFmtId="165" formatCode="#,##0_ ;\-#,##0\ "/>
  </numFmts>
  <fonts count="9" x14ac:knownFonts="1">
    <font>
      <sz val="11"/>
      <color rgb="FF000000"/>
      <name val="Calibri"/>
    </font>
    <font>
      <sz val="11"/>
      <color rgb="FF000000"/>
      <name val="Times New Roman"/>
    </font>
    <font>
      <sz val="12"/>
      <color rgb="FF000000"/>
      <name val="Times New Roman"/>
    </font>
    <font>
      <sz val="14"/>
      <color rgb="FF000000"/>
      <name val="Times New Roman"/>
    </font>
    <font>
      <sz val="10"/>
      <color rgb="FF000000"/>
      <name val="Times New Roman"/>
    </font>
    <font>
      <b/>
      <sz val="14"/>
      <color rgb="FF000000"/>
      <name val="Times New Roman"/>
    </font>
    <font>
      <b/>
      <sz val="16"/>
      <color rgb="FF000000"/>
      <name val="Times New Roman"/>
    </font>
    <font>
      <sz val="16"/>
      <color rgb="FF000000"/>
      <name val="Times New Roman"/>
    </font>
    <font>
      <sz val="16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none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2" borderId="0" xfId="0" applyFill="1"/>
    <xf numFmtId="0" fontId="0" fillId="2" borderId="0" xfId="0" applyFill="1" applyAlignment="1">
      <alignment wrapText="1"/>
    </xf>
    <xf numFmtId="0" fontId="1" fillId="2" borderId="0" xfId="0" applyFont="1" applyFill="1"/>
    <xf numFmtId="0" fontId="2" fillId="2" borderId="0" xfId="0" applyFont="1" applyFill="1" applyAlignment="1">
      <alignment wrapText="1"/>
    </xf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 wrapText="1"/>
    </xf>
    <xf numFmtId="165" fontId="7" fillId="2" borderId="1" xfId="0" applyNumberFormat="1" applyFont="1" applyFill="1" applyBorder="1" applyAlignment="1">
      <alignment horizontal="center" vertical="center" wrapText="1"/>
    </xf>
    <xf numFmtId="165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8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6"/>
  <sheetViews>
    <sheetView tabSelected="1" zoomScale="70" zoomScaleNormal="70" workbookViewId="0">
      <selection activeCell="B2" sqref="B2:N2"/>
    </sheetView>
  </sheetViews>
  <sheetFormatPr defaultRowHeight="15" x14ac:dyDescent="0.25"/>
  <cols>
    <col min="1" max="1" width="6.42578125" customWidth="1"/>
    <col min="2" max="2" width="46.7109375" style="1" customWidth="1"/>
    <col min="3" max="3" width="15.7109375" customWidth="1"/>
    <col min="4" max="5" width="18.5703125" customWidth="1"/>
    <col min="6" max="6" width="19.42578125" customWidth="1"/>
    <col min="7" max="7" width="19" customWidth="1"/>
    <col min="8" max="8" width="29.28515625" customWidth="1"/>
    <col min="9" max="10" width="18.7109375" customWidth="1"/>
    <col min="11" max="11" width="20.5703125" customWidth="1"/>
    <col min="12" max="12" width="19.42578125" customWidth="1"/>
    <col min="13" max="13" width="18" customWidth="1"/>
    <col min="14" max="14" width="34" customWidth="1"/>
  </cols>
  <sheetData>
    <row r="1" spans="1:18" ht="93" customHeight="1" x14ac:dyDescent="0.3">
      <c r="A1" s="2"/>
      <c r="B1" s="2"/>
      <c r="C1" s="2"/>
      <c r="D1" s="3"/>
      <c r="E1" s="4"/>
      <c r="F1" s="2"/>
      <c r="G1" s="2"/>
      <c r="H1" s="2"/>
      <c r="I1" s="5"/>
      <c r="K1" s="20" t="s">
        <v>19</v>
      </c>
      <c r="L1" s="20"/>
      <c r="M1" s="20"/>
      <c r="N1" s="20"/>
      <c r="O1" s="6"/>
      <c r="P1" s="2"/>
      <c r="Q1" s="2"/>
      <c r="R1" s="2"/>
    </row>
    <row r="2" spans="1:18" ht="20.25" customHeight="1" x14ac:dyDescent="0.25">
      <c r="A2" s="7"/>
      <c r="B2" s="26" t="s">
        <v>18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4" spans="1:18" ht="20.25" customHeight="1" x14ac:dyDescent="0.25">
      <c r="A4" s="21" t="s">
        <v>0</v>
      </c>
      <c r="B4" s="24" t="s">
        <v>1</v>
      </c>
      <c r="C4" s="25" t="s">
        <v>2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</row>
    <row r="5" spans="1:18" ht="20.25" customHeight="1" x14ac:dyDescent="0.25">
      <c r="A5" s="22"/>
      <c r="B5" s="24"/>
      <c r="C5" s="12" t="s">
        <v>3</v>
      </c>
      <c r="D5" s="12" t="s">
        <v>4</v>
      </c>
      <c r="E5" s="12" t="s">
        <v>5</v>
      </c>
      <c r="F5" s="12" t="s">
        <v>6</v>
      </c>
      <c r="G5" s="12" t="s">
        <v>17</v>
      </c>
      <c r="H5" s="12" t="s">
        <v>7</v>
      </c>
      <c r="I5" s="12" t="s">
        <v>3</v>
      </c>
      <c r="J5" s="17" t="s">
        <v>4</v>
      </c>
      <c r="K5" s="12" t="s">
        <v>5</v>
      </c>
      <c r="L5" s="12" t="s">
        <v>6</v>
      </c>
      <c r="M5" s="17" t="s">
        <v>17</v>
      </c>
      <c r="N5" s="12" t="s">
        <v>7</v>
      </c>
    </row>
    <row r="6" spans="1:18" ht="20.25" customHeight="1" x14ac:dyDescent="0.25">
      <c r="A6" s="23"/>
      <c r="B6" s="24"/>
      <c r="C6" s="9" t="s">
        <v>8</v>
      </c>
      <c r="D6" s="9" t="s">
        <v>8</v>
      </c>
      <c r="E6" s="12" t="s">
        <v>8</v>
      </c>
      <c r="F6" s="12" t="s">
        <v>8</v>
      </c>
      <c r="G6" s="12" t="s">
        <v>8</v>
      </c>
      <c r="H6" s="12" t="s">
        <v>8</v>
      </c>
      <c r="I6" s="9" t="s">
        <v>9</v>
      </c>
      <c r="J6" s="12" t="s">
        <v>9</v>
      </c>
      <c r="K6" s="12" t="s">
        <v>9</v>
      </c>
      <c r="L6" s="12" t="s">
        <v>9</v>
      </c>
      <c r="M6" s="12" t="s">
        <v>9</v>
      </c>
      <c r="N6" s="12" t="s">
        <v>9</v>
      </c>
    </row>
    <row r="7" spans="1:18" ht="20.25" customHeight="1" x14ac:dyDescent="0.25">
      <c r="A7" s="8">
        <v>1</v>
      </c>
      <c r="B7" s="8">
        <v>2</v>
      </c>
      <c r="C7" s="8">
        <v>3</v>
      </c>
      <c r="D7" s="8">
        <v>4</v>
      </c>
      <c r="E7" s="8">
        <v>6</v>
      </c>
      <c r="F7" s="8">
        <v>7</v>
      </c>
      <c r="G7" s="8">
        <v>8</v>
      </c>
      <c r="H7" s="8">
        <v>13</v>
      </c>
      <c r="I7" s="8">
        <v>18</v>
      </c>
      <c r="J7" s="8">
        <v>19</v>
      </c>
      <c r="K7" s="8">
        <v>20</v>
      </c>
      <c r="L7" s="8">
        <v>21</v>
      </c>
      <c r="M7" s="8">
        <v>22</v>
      </c>
      <c r="N7" s="8">
        <v>24</v>
      </c>
    </row>
    <row r="8" spans="1:18" ht="89.25" customHeight="1" x14ac:dyDescent="0.25">
      <c r="A8" s="11"/>
      <c r="B8" s="10" t="s">
        <v>15</v>
      </c>
      <c r="C8" s="13">
        <f t="shared" ref="C8:N8" si="0">SUM(C9,C11,C13,C15)</f>
        <v>6016.18</v>
      </c>
      <c r="D8" s="18">
        <f t="shared" si="0"/>
        <v>29354.53</v>
      </c>
      <c r="E8" s="19">
        <f t="shared" si="0"/>
        <v>20730.550000000003</v>
      </c>
      <c r="F8" s="19">
        <f t="shared" si="0"/>
        <v>38456.550000000003</v>
      </c>
      <c r="G8" s="19">
        <f t="shared" si="0"/>
        <v>328532.33</v>
      </c>
      <c r="H8" s="14">
        <f t="shared" si="0"/>
        <v>423090.14</v>
      </c>
      <c r="I8" s="16">
        <v>2386</v>
      </c>
      <c r="J8" s="15">
        <v>2368</v>
      </c>
      <c r="K8" s="15">
        <f t="shared" si="0"/>
        <v>1401</v>
      </c>
      <c r="L8" s="15">
        <f t="shared" si="0"/>
        <v>2135</v>
      </c>
      <c r="M8" s="15">
        <f t="shared" si="0"/>
        <v>10950</v>
      </c>
      <c r="N8" s="15">
        <f t="shared" si="0"/>
        <v>16402</v>
      </c>
    </row>
    <row r="9" spans="1:18" ht="18.75" customHeight="1" x14ac:dyDescent="0.25">
      <c r="A9" s="11"/>
      <c r="B9" s="10" t="s">
        <v>10</v>
      </c>
      <c r="C9" s="13">
        <f t="shared" ref="C9:G9" si="1">IF(COUNTIF(C10,"&lt;&gt;x")&gt;0,SUM(C10),"x")</f>
        <v>6016.18</v>
      </c>
      <c r="D9" s="18">
        <f t="shared" si="1"/>
        <v>29354.53</v>
      </c>
      <c r="E9" s="18">
        <f t="shared" si="1"/>
        <v>11834.85</v>
      </c>
      <c r="F9" s="18">
        <f t="shared" si="1"/>
        <v>2190.3000000000002</v>
      </c>
      <c r="G9" s="18" t="str">
        <f t="shared" si="1"/>
        <v>x</v>
      </c>
      <c r="H9" s="14">
        <f>SUM(H10)</f>
        <v>49395.86</v>
      </c>
      <c r="I9" s="16">
        <v>341</v>
      </c>
      <c r="J9" s="16">
        <v>1575</v>
      </c>
      <c r="K9" s="16">
        <f t="shared" ref="K9:M9" si="2">IF(COUNTIF(K10,"&lt;&gt;x")&gt;0,SUM(K10),"x")</f>
        <v>884</v>
      </c>
      <c r="L9" s="15">
        <v>116</v>
      </c>
      <c r="M9" s="13" t="str">
        <f t="shared" si="2"/>
        <v>x</v>
      </c>
      <c r="N9" s="15">
        <f>SUM(N10)</f>
        <v>2916</v>
      </c>
    </row>
    <row r="10" spans="1:18" ht="40.5" x14ac:dyDescent="0.25">
      <c r="A10" s="8">
        <v>1</v>
      </c>
      <c r="B10" s="10" t="s">
        <v>11</v>
      </c>
      <c r="C10" s="14">
        <v>6016.18</v>
      </c>
      <c r="D10" s="19">
        <v>29354.53</v>
      </c>
      <c r="E10" s="19">
        <v>11834.85</v>
      </c>
      <c r="F10" s="19">
        <v>2190.3000000000002</v>
      </c>
      <c r="G10" s="19" t="s">
        <v>12</v>
      </c>
      <c r="H10" s="14">
        <f>SUM(C10:G10)</f>
        <v>49395.86</v>
      </c>
      <c r="I10" s="16">
        <v>341</v>
      </c>
      <c r="J10" s="15">
        <v>1575</v>
      </c>
      <c r="K10" s="15">
        <v>884</v>
      </c>
      <c r="L10" s="15">
        <v>116</v>
      </c>
      <c r="M10" s="15" t="s">
        <v>12</v>
      </c>
      <c r="N10" s="15">
        <f>SUM(I10:M10)</f>
        <v>2916</v>
      </c>
    </row>
    <row r="11" spans="1:18" ht="18.75" customHeight="1" x14ac:dyDescent="0.25">
      <c r="A11" s="11"/>
      <c r="B11" s="10" t="s">
        <v>13</v>
      </c>
      <c r="C11" s="13">
        <f t="shared" ref="C11:G11" si="3">IF(COUNTIF(C12,"&lt;&gt;x")&gt;0,SUM(C12),"x")</f>
        <v>0</v>
      </c>
      <c r="D11" s="18">
        <f t="shared" si="3"/>
        <v>0</v>
      </c>
      <c r="E11" s="18">
        <f t="shared" si="3"/>
        <v>8895.7000000000007</v>
      </c>
      <c r="F11" s="18" t="str">
        <f t="shared" si="3"/>
        <v>x</v>
      </c>
      <c r="G11" s="18" t="str">
        <f t="shared" si="3"/>
        <v>x</v>
      </c>
      <c r="H11" s="14">
        <f>SUM(H12)</f>
        <v>8895.7000000000007</v>
      </c>
      <c r="I11" s="16" t="s">
        <v>12</v>
      </c>
      <c r="J11" s="16" t="s">
        <v>12</v>
      </c>
      <c r="K11" s="16">
        <f t="shared" ref="K11:M11" si="4">IF(COUNTIF(K12,"&lt;&gt;x")&gt;0,SUM(K12),"x")</f>
        <v>517</v>
      </c>
      <c r="L11" s="13" t="str">
        <f t="shared" si="4"/>
        <v>x</v>
      </c>
      <c r="M11" s="13" t="str">
        <f t="shared" si="4"/>
        <v>x</v>
      </c>
      <c r="N11" s="15">
        <f>SUM(N12)</f>
        <v>517</v>
      </c>
    </row>
    <row r="12" spans="1:18" ht="40.5" x14ac:dyDescent="0.25">
      <c r="A12" s="8">
        <v>1</v>
      </c>
      <c r="B12" s="10" t="s">
        <v>11</v>
      </c>
      <c r="C12" s="14">
        <v>0</v>
      </c>
      <c r="D12" s="19">
        <v>0</v>
      </c>
      <c r="E12" s="19">
        <v>8895.7000000000007</v>
      </c>
      <c r="F12" s="19" t="s">
        <v>12</v>
      </c>
      <c r="G12" s="19" t="s">
        <v>12</v>
      </c>
      <c r="H12" s="14">
        <f>SUM(C12:G12)</f>
        <v>8895.7000000000007</v>
      </c>
      <c r="I12" s="16" t="s">
        <v>12</v>
      </c>
      <c r="J12" s="15" t="s">
        <v>12</v>
      </c>
      <c r="K12" s="15">
        <v>517</v>
      </c>
      <c r="L12" s="15" t="s">
        <v>12</v>
      </c>
      <c r="M12" s="15" t="s">
        <v>12</v>
      </c>
      <c r="N12" s="15">
        <f>SUM(I12:M12)</f>
        <v>517</v>
      </c>
    </row>
    <row r="13" spans="1:18" ht="18.75" customHeight="1" x14ac:dyDescent="0.25">
      <c r="A13" s="11"/>
      <c r="B13" s="10" t="s">
        <v>14</v>
      </c>
      <c r="C13" s="13">
        <f t="shared" ref="C13:G13" si="5">IF(COUNTIF(C14,"&lt;&gt;x")&gt;0,SUM(C14),"x")</f>
        <v>0</v>
      </c>
      <c r="D13" s="18">
        <f t="shared" si="5"/>
        <v>0</v>
      </c>
      <c r="E13" s="18" t="str">
        <f t="shared" si="5"/>
        <v>x</v>
      </c>
      <c r="F13" s="18">
        <f t="shared" si="5"/>
        <v>36266.25</v>
      </c>
      <c r="G13" s="18" t="str">
        <f t="shared" si="5"/>
        <v>x</v>
      </c>
      <c r="H13" s="14">
        <f>SUM(H14)</f>
        <v>36266.25</v>
      </c>
      <c r="I13" s="16" t="s">
        <v>12</v>
      </c>
      <c r="J13" s="16" t="s">
        <v>12</v>
      </c>
      <c r="K13" s="16" t="str">
        <f t="shared" ref="K13:M13" si="6">IF(COUNTIF(K14,"&lt;&gt;x")&gt;0,SUM(K14),"x")</f>
        <v>x</v>
      </c>
      <c r="L13" s="15">
        <v>2019</v>
      </c>
      <c r="M13" s="13" t="str">
        <f t="shared" si="6"/>
        <v>x</v>
      </c>
      <c r="N13" s="15">
        <f>SUM(N14)</f>
        <v>2019</v>
      </c>
    </row>
    <row r="14" spans="1:18" ht="40.5" x14ac:dyDescent="0.25">
      <c r="A14" s="8">
        <v>1</v>
      </c>
      <c r="B14" s="10" t="s">
        <v>11</v>
      </c>
      <c r="C14" s="14">
        <v>0</v>
      </c>
      <c r="D14" s="19">
        <v>0</v>
      </c>
      <c r="E14" s="19" t="s">
        <v>12</v>
      </c>
      <c r="F14" s="19">
        <v>36266.25</v>
      </c>
      <c r="G14" s="19" t="s">
        <v>12</v>
      </c>
      <c r="H14" s="14">
        <f>SUM(C14:G14)</f>
        <v>36266.25</v>
      </c>
      <c r="I14" s="15" t="s">
        <v>12</v>
      </c>
      <c r="J14" s="15" t="s">
        <v>12</v>
      </c>
      <c r="K14" s="15" t="s">
        <v>12</v>
      </c>
      <c r="L14" s="15">
        <v>2019</v>
      </c>
      <c r="M14" s="15" t="s">
        <v>12</v>
      </c>
      <c r="N14" s="15">
        <f>SUM(I14:M14)</f>
        <v>2019</v>
      </c>
    </row>
    <row r="15" spans="1:18" ht="18.75" customHeight="1" x14ac:dyDescent="0.25">
      <c r="A15" s="11"/>
      <c r="B15" s="10" t="s">
        <v>16</v>
      </c>
      <c r="C15" s="13">
        <f t="shared" ref="C15:G15" si="7">IF(COUNTIF(C16,"&lt;&gt;x")&gt;0,SUM(C16),"x")</f>
        <v>0</v>
      </c>
      <c r="D15" s="18">
        <f t="shared" si="7"/>
        <v>0</v>
      </c>
      <c r="E15" s="18">
        <f t="shared" si="7"/>
        <v>0</v>
      </c>
      <c r="F15" s="18" t="str">
        <f t="shared" si="7"/>
        <v>x</v>
      </c>
      <c r="G15" s="18">
        <f t="shared" si="7"/>
        <v>328532.33</v>
      </c>
      <c r="H15" s="14">
        <f>SUM(H16)</f>
        <v>328532.33</v>
      </c>
      <c r="I15" s="16" t="s">
        <v>12</v>
      </c>
      <c r="J15" s="16" t="s">
        <v>12</v>
      </c>
      <c r="K15" s="16" t="str">
        <f t="shared" ref="K15:L15" si="8">IF(COUNTIF(K16,"&lt;&gt;x")&gt;0,SUM(K16),"x")</f>
        <v>x</v>
      </c>
      <c r="L15" s="13" t="str">
        <f t="shared" si="8"/>
        <v>x</v>
      </c>
      <c r="M15" s="15">
        <v>10950</v>
      </c>
      <c r="N15" s="15">
        <f>SUM(N16)</f>
        <v>10950</v>
      </c>
    </row>
    <row r="16" spans="1:18" ht="40.5" x14ac:dyDescent="0.25">
      <c r="A16" s="8">
        <v>1</v>
      </c>
      <c r="B16" s="10" t="s">
        <v>11</v>
      </c>
      <c r="C16" s="14">
        <v>0</v>
      </c>
      <c r="D16" s="19">
        <v>0</v>
      </c>
      <c r="E16" s="19">
        <v>0</v>
      </c>
      <c r="F16" s="19" t="s">
        <v>12</v>
      </c>
      <c r="G16" s="19">
        <v>328532.33</v>
      </c>
      <c r="H16" s="14">
        <f>SUM(C16:G16)</f>
        <v>328532.33</v>
      </c>
      <c r="I16" s="16" t="s">
        <v>12</v>
      </c>
      <c r="J16" s="15" t="s">
        <v>12</v>
      </c>
      <c r="K16" s="15" t="s">
        <v>12</v>
      </c>
      <c r="L16" s="15" t="s">
        <v>12</v>
      </c>
      <c r="M16" s="15">
        <v>10950</v>
      </c>
      <c r="N16" s="15">
        <f>SUM(I16:M16)</f>
        <v>10950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K1:N1"/>
    <mergeCell ref="A4:A6"/>
    <mergeCell ref="B4:B6"/>
    <mergeCell ref="C4:H4"/>
    <mergeCell ref="I4:N4"/>
    <mergeCell ref="B2:N2"/>
  </mergeCells>
  <pageMargins left="0.47244094488188981" right="0.27559055118110237" top="1.1811023622047245" bottom="0.55118110236220474" header="0.31496062992125984" footer="0.31496062992125984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7</vt:lpstr>
      <vt:lpstr>'Приложение 7'!Print_Titles</vt:lpstr>
      <vt:lpstr>'Приложение 7'!Область_печати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Татьяна Павловна</cp:lastModifiedBy>
  <cp:lastPrinted>2026-03-17T13:07:24Z</cp:lastPrinted>
  <dcterms:created xsi:type="dcterms:W3CDTF">2019-02-21T06:26:12Z</dcterms:created>
  <dcterms:modified xsi:type="dcterms:W3CDTF">2026-03-31T08:24:58Z</dcterms:modified>
</cp:coreProperties>
</file>