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Лист1!$A$1:$R$155</definedName>
  </definedNames>
  <calcPr calcId="124519" concurrentCalc="0"/>
</workbook>
</file>

<file path=xl/calcChain.xml><?xml version="1.0" encoding="utf-8"?>
<calcChain xmlns="http://schemas.openxmlformats.org/spreadsheetml/2006/main">
  <c r="R133" i="1"/>
  <c r="R44" l="1"/>
  <c r="J146"/>
  <c r="R146"/>
  <c r="R55"/>
  <c r="J55"/>
  <c r="R20"/>
  <c r="R22"/>
  <c r="P20"/>
  <c r="N20"/>
  <c r="R60"/>
  <c r="R58"/>
  <c r="R59"/>
  <c r="R57"/>
  <c r="M49"/>
  <c r="N49"/>
  <c r="O49"/>
  <c r="P49"/>
  <c r="Q49"/>
  <c r="R53"/>
  <c r="L49"/>
  <c r="R49"/>
  <c r="R52"/>
  <c r="M55"/>
  <c r="N55"/>
  <c r="O55"/>
  <c r="P55"/>
  <c r="Q55"/>
  <c r="L55"/>
  <c r="R83"/>
  <c r="O83"/>
  <c r="P83"/>
  <c r="Q83"/>
  <c r="N83"/>
  <c r="R43"/>
  <c r="O146"/>
  <c r="P146"/>
  <c r="Q146"/>
  <c r="N146"/>
  <c r="R149"/>
  <c r="R150"/>
  <c r="R151"/>
  <c r="R148"/>
  <c r="R144"/>
  <c r="R140"/>
  <c r="R139"/>
  <c r="R138"/>
  <c r="R137"/>
  <c r="R136"/>
  <c r="R135"/>
  <c r="R134"/>
  <c r="R132"/>
  <c r="R131"/>
  <c r="R128"/>
  <c r="R129"/>
  <c r="R130"/>
  <c r="R127"/>
  <c r="R125"/>
  <c r="L125"/>
  <c r="R119"/>
  <c r="O119"/>
  <c r="P119"/>
  <c r="Q119"/>
  <c r="N119"/>
  <c r="R122"/>
  <c r="R123"/>
  <c r="R124"/>
  <c r="R121"/>
  <c r="R112"/>
  <c r="R114"/>
  <c r="K112"/>
  <c r="L112"/>
  <c r="M112"/>
  <c r="N112"/>
  <c r="O112"/>
  <c r="P112"/>
  <c r="Q112"/>
  <c r="J112"/>
  <c r="R115"/>
  <c r="R116"/>
  <c r="R117"/>
  <c r="R111"/>
  <c r="R110"/>
  <c r="R109"/>
  <c r="R108"/>
  <c r="P102"/>
  <c r="R102"/>
  <c r="O102"/>
  <c r="Q102"/>
  <c r="N102"/>
  <c r="R105"/>
  <c r="R106"/>
  <c r="R107"/>
  <c r="R104"/>
  <c r="R101"/>
  <c r="R100"/>
  <c r="R99"/>
  <c r="R98"/>
  <c r="R97"/>
  <c r="R96"/>
  <c r="R95"/>
  <c r="R94"/>
  <c r="R93"/>
  <c r="R92"/>
  <c r="R91"/>
  <c r="R90"/>
  <c r="R89"/>
  <c r="R88"/>
  <c r="R86"/>
  <c r="R87"/>
  <c r="R85"/>
  <c r="R82"/>
  <c r="R81"/>
  <c r="R80"/>
  <c r="R79"/>
  <c r="R78"/>
  <c r="R77"/>
  <c r="R76"/>
  <c r="R71"/>
  <c r="R67"/>
  <c r="R66"/>
  <c r="R39"/>
  <c r="R38"/>
  <c r="R32"/>
  <c r="O32"/>
  <c r="P32"/>
  <c r="Q32"/>
  <c r="N32"/>
  <c r="R35"/>
  <c r="R36"/>
  <c r="R37"/>
  <c r="R34"/>
  <c r="R29"/>
  <c r="R23"/>
  <c r="R24"/>
  <c r="R25"/>
  <c r="R19"/>
  <c r="R18"/>
  <c r="R17"/>
</calcChain>
</file>

<file path=xl/sharedStrings.xml><?xml version="1.0" encoding="utf-8"?>
<sst xmlns="http://schemas.openxmlformats.org/spreadsheetml/2006/main" count="624" uniqueCount="258">
  <si>
    <t xml:space="preserve">Перечень </t>
  </si>
  <si>
    <t xml:space="preserve"> программных мероприятий, показателей (индикаторов) и результатов </t>
  </si>
  <si>
    <t>№ п/п</t>
  </si>
  <si>
    <t xml:space="preserve">Цели, задачи, наименование программных мероприятий </t>
  </si>
  <si>
    <t>Ответственные исполнители, соисполнители, участники</t>
  </si>
  <si>
    <t xml:space="preserve">Наименование показателя (индикатора) </t>
  </si>
  <si>
    <t>Ед.  изм.</t>
  </si>
  <si>
    <t>Отчёт-ный 2014 год</t>
  </si>
  <si>
    <t>Теку-щий 2015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</si>
  <si>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</si>
  <si>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</si>
  <si>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2016год</t>
  </si>
  <si>
    <t>2017год</t>
  </si>
  <si>
    <t>2018год</t>
  </si>
  <si>
    <t>2019год</t>
  </si>
  <si>
    <t>Всего</t>
  </si>
  <si>
    <t>в том числе на 01.07</t>
  </si>
  <si>
    <t>2020год</t>
  </si>
  <si>
    <t>Муниципальная программа муниципального образования  "Город Астрахань" "Безопасность"</t>
  </si>
  <si>
    <t>%</t>
  </si>
  <si>
    <t>шт.</t>
  </si>
  <si>
    <t>Управление по коммунальному хозяйству и благоустройству администрации муниципального образования «Город Астрахань»</t>
  </si>
  <si>
    <t>Подпрограмма 1. Пожарная безопасность муниципального образования "Город Астрахань"</t>
  </si>
  <si>
    <t>Подпрограмма 3. Построение аппаратно-программного комплекса "Безопасный город" на территории муниципального образования "Город Астрахань".</t>
  </si>
  <si>
    <t>ед.</t>
  </si>
  <si>
    <t>Подпрограмма 4. Профилактика правонарушений, коррупции, экстремизма и терроризма.</t>
  </si>
  <si>
    <t>чел.</t>
  </si>
  <si>
    <t>га</t>
  </si>
  <si>
    <t>-</t>
  </si>
  <si>
    <t>Подпрограмма 2. Снижение рисков и смягчение последствий чрезвычайных ситуаций природного и техногенного характера на территории муниципального образования     "Город Астрахань"</t>
  </si>
  <si>
    <t xml:space="preserve">Управление по 
коммунальному 
хозяйству и благоустройству администрации муниципального образования «Город Астрахань»; 
МБУ г. Астрахани «АСЦ»
</t>
  </si>
  <si>
    <t>Администрация Трусовского района</t>
  </si>
  <si>
    <t xml:space="preserve">Управление
образования администрации муниципального образования
 «Город Астрахань»
</t>
  </si>
  <si>
    <t xml:space="preserve">Управление по коммунальному хозяйству и благоустройству администрации муниципального образования
 «Город Астрахань»;
МБУ г.Астрахани «АСЦ»
</t>
  </si>
  <si>
    <t xml:space="preserve">Управление по коммунальному хозяйству и благоустройству администрации муниципального образования
«Город Астрахань»;
МБУ г. Астрахани «АСЦ»
</t>
  </si>
  <si>
    <t>Управление по коммунальному хозяйству и благоустройству администрации муниципального образования «Город Астрахань»; МБУ г. Астрахани «АСЦ»</t>
  </si>
  <si>
    <t xml:space="preserve">Управление по коммунальному хозяйству и благоустройству администрации муниципального образования
 «Город Астрахань»
</t>
  </si>
  <si>
    <t xml:space="preserve">Администрация муниципального образования «Город Астрахань»
(управление по связям с общественностью)
</t>
  </si>
  <si>
    <t xml:space="preserve">Управление образования
администрации муниципального образования «Город Астрахань»
</t>
  </si>
  <si>
    <t xml:space="preserve">Управление образования 
администрации муниципального образования
«Город Астрахань»
</t>
  </si>
  <si>
    <t>Антинаркотическая комиссия при администрации муниципального образования «Город Астрахань»</t>
  </si>
  <si>
    <t xml:space="preserve">Управление образования 
администрации муниципального образования «Город Астрахань»
</t>
  </si>
  <si>
    <t>Управление образования администрации муниципального образования «Город Астрахань»</t>
  </si>
  <si>
    <t xml:space="preserve">Администрация муниципального образования «Город Астрахань»
(управление муниципальной службы и кадров; управление информационной политики);
администрации 
районов города
</t>
  </si>
  <si>
    <t xml:space="preserve">Администрация муниципального образования «Город Астрахань»
(управление муниципальной службы и кадров); 
администрации 
районов города
</t>
  </si>
  <si>
    <t xml:space="preserve">Администрация муниципального образования «Город Астрахань»
(управление муниципальной службы и кадров; управление информационной политики)
</t>
  </si>
  <si>
    <t xml:space="preserve">Администрация муниципального образования «Город Астрахань»
(управление муниципальной службы и кадров; управление информационной политики
</t>
  </si>
  <si>
    <t xml:space="preserve">Администрация муниципального образования «Город Астрахань»
(управление муниципальной службы и кадров)
</t>
  </si>
  <si>
    <t xml:space="preserve">Администрация  муниципального образования «Город Астрахань»
(управление муниципальной службы и кадров)
</t>
  </si>
  <si>
    <t xml:space="preserve">Администрация муниципального образования «Город Астрахань»
(управление по связям с общественностью); управление образования администрации муниципального образования «Город Астрахань»
УМВД России по г. Астрахани
</t>
  </si>
  <si>
    <r>
      <rPr>
        <b/>
        <sz val="11"/>
        <color theme="1"/>
        <rFont val="Times New Roman"/>
        <family val="1"/>
        <charset val="204"/>
      </rPr>
      <t>Цель 1</t>
    </r>
    <r>
      <rPr>
        <sz val="11"/>
        <color theme="1"/>
        <rFont val="Times New Roman"/>
        <family val="1"/>
        <charset val="204"/>
      </rPr>
      <t>.                 Комплексное обеспечение безопасности населения и социально-значимых объектов на территории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</si>
  <si>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>Показатель 1</t>
    </r>
    <r>
      <rPr>
        <sz val="11"/>
        <color theme="1"/>
        <rFont val="Times New Roman"/>
        <family val="1"/>
        <charset val="204"/>
      </rPr>
      <t xml:space="preserve">.
Количество
машино-часов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</si>
  <si>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
машино-часов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</si>
  <si>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Уровень пожаров по отношению к уровню 2014 года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</si>
  <si>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Уровень   гибели людей на водных объектах по отношению к уровню 2014 года</t>
    </r>
  </si>
  <si>
    <r>
      <rPr>
        <b/>
        <sz val="11"/>
        <color theme="1"/>
        <rFont val="Times New Roman"/>
        <family val="1"/>
        <charset val="204"/>
      </rPr>
      <t xml:space="preserve">Задача 1.4. </t>
    </r>
    <r>
      <rPr>
        <sz val="11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безопасности граждан за счет применения новых информационных технологий
</t>
    </r>
  </si>
  <si>
    <r>
      <rPr>
        <b/>
        <sz val="11"/>
        <color theme="1"/>
        <rFont val="Times New Roman"/>
        <family val="1"/>
        <charset val="204"/>
      </rPr>
      <t>Основное мероприятие 1.5.1.</t>
    </r>
    <r>
      <rPr>
        <sz val="11"/>
        <color theme="1"/>
        <rFont val="Times New Roman"/>
        <family val="1"/>
        <charset val="204"/>
      </rPr>
      <t xml:space="preserve">
Профилактика безнадзорности и правонарушений несовершеннолетних и защите их прав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</si>
  <si>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Доля адми-нистративных санкций от общего количества материалов, рассмотренных КДН  </t>
    </r>
  </si>
  <si>
    <r>
      <rPr>
        <b/>
        <sz val="11"/>
        <color theme="1"/>
        <rFont val="Times New Roman"/>
        <family val="1"/>
        <charset val="204"/>
      </rPr>
      <t>Мероприятие 1.</t>
    </r>
    <r>
      <rPr>
        <sz val="11"/>
        <color theme="1"/>
        <rFont val="Times New Roman"/>
        <family val="1"/>
        <charset val="204"/>
      </rPr>
      <t xml:space="preserve">
Организация деятельности комиссий по делам несовершеннолетних и защите их прав
</t>
    </r>
  </si>
  <si>
    <r>
      <rPr>
        <b/>
        <sz val="11"/>
        <color theme="1"/>
        <rFont val="Times New Roman"/>
        <family val="1"/>
        <charset val="204"/>
      </rPr>
      <t>Задача 1.6.</t>
    </r>
    <r>
      <rPr>
        <sz val="11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Астрахань». 
</t>
    </r>
  </si>
  <si>
    <r>
      <rPr>
        <b/>
        <sz val="11"/>
        <color theme="1"/>
        <rFont val="Times New Roman"/>
        <family val="1"/>
        <charset val="204"/>
      </rPr>
      <t>Показатель 1</t>
    </r>
    <r>
      <rPr>
        <sz val="11"/>
        <color theme="1"/>
        <rFont val="Times New Roman"/>
        <family val="1"/>
        <charset val="204"/>
      </rPr>
      <t>. Количество граждан города Астрахани, охваченных работой по профилактике терроризма и экстремизма</t>
    </r>
  </si>
  <si>
    <r>
      <rPr>
        <b/>
        <sz val="11"/>
        <color theme="1"/>
        <rFont val="Times New Roman"/>
        <family val="1"/>
        <charset val="204"/>
      </rPr>
      <t>Показатель 1</t>
    </r>
    <r>
      <rPr>
        <sz val="11"/>
        <color theme="1"/>
        <rFont val="Times New Roman"/>
        <family val="1"/>
        <charset val="204"/>
      </rPr>
      <t>. Количество проведенных мероприятий антикорруп-ционной направленности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</si>
  <si>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Уровень пожаров по отношению к 
уровню 2014 года</t>
    </r>
  </si>
  <si>
    <r>
      <rPr>
        <b/>
        <sz val="11"/>
        <color theme="1"/>
        <rFont val="Times New Roman"/>
        <family val="1"/>
        <charset val="204"/>
      </rPr>
      <t>Задача 1.1.</t>
    </r>
    <r>
      <rPr>
        <sz val="11"/>
        <color theme="1"/>
        <rFont val="Times New Roman"/>
        <family val="1"/>
        <charset val="204"/>
      </rPr>
      <t xml:space="preserve">
 Противопожарная пропаганда среди населения города Астрахани
</t>
    </r>
  </si>
  <si>
    <r>
      <rPr>
        <b/>
        <sz val="11"/>
        <color theme="1"/>
        <rFont val="Times New Roman"/>
        <family val="1"/>
        <charset val="204"/>
      </rPr>
      <t>Мероприятие 1.1.1.</t>
    </r>
    <r>
      <rPr>
        <sz val="11"/>
        <color theme="1"/>
        <rFont val="Times New Roman"/>
        <family val="1"/>
        <charset val="204"/>
      </rPr>
      <t xml:space="preserve">
Приобретение информационных стендов по пожарной безопасности
</t>
    </r>
  </si>
  <si>
    <r>
      <rPr>
        <b/>
        <sz val="11"/>
        <color theme="1"/>
        <rFont val="Times New Roman"/>
        <family val="1"/>
        <charset val="204"/>
      </rPr>
      <t>Мероприятие 1.1.2.</t>
    </r>
    <r>
      <rPr>
        <sz val="11"/>
        <color theme="1"/>
        <rFont val="Times New Roman"/>
        <family val="1"/>
        <charset val="204"/>
      </rPr>
      <t xml:space="preserve">
Приобретение
полиграфической продукции по противопожарной тематике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</si>
  <si>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
Уровень гибели людей на водных объектах по отношению к уровню 2014 года
</t>
    </r>
  </si>
  <si>
    <r>
      <rPr>
        <b/>
        <sz val="11"/>
        <color theme="1"/>
        <rFont val="Times New Roman"/>
        <family val="1"/>
        <charset val="204"/>
      </rPr>
      <t>Задача 1.1.</t>
    </r>
    <r>
      <rPr>
        <sz val="11"/>
        <color theme="1"/>
        <rFont val="Times New Roman"/>
        <family val="1"/>
        <charset val="204"/>
      </rPr>
      <t xml:space="preserve">
Развитие и совершенствование системы безопасности жизнедеятельности населения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</si>
  <si>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приобретенных аншлагов по безопасности населения на водных объектах</t>
    </r>
  </si>
  <si>
    <r>
      <rPr>
        <b/>
        <sz val="11"/>
        <color theme="1"/>
        <rFont val="Times New Roman"/>
        <family val="1"/>
        <charset val="204"/>
      </rPr>
      <t>Мероприятие 1.1.2</t>
    </r>
    <r>
      <rPr>
        <sz val="11"/>
        <color theme="1"/>
        <rFont val="Times New Roman"/>
        <family val="1"/>
        <charset val="204"/>
      </rPr>
      <t xml:space="preserve">
Оснащение пунктов временного размещения необходимым имуществом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</si>
  <si>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
пунктов временного размещения,
оснащенных имуществом 
</t>
    </r>
  </si>
  <si>
    <r>
      <rPr>
        <b/>
        <sz val="11"/>
        <color theme="1"/>
        <rFont val="Times New Roman"/>
        <family val="1"/>
        <charset val="204"/>
      </rPr>
      <t>Мероприятие 1.1.1.</t>
    </r>
    <r>
      <rPr>
        <sz val="11"/>
        <color theme="1"/>
        <rFont val="Times New Roman"/>
        <family val="1"/>
        <charset val="204"/>
      </rPr>
      <t xml:space="preserve">
Участие в предупреждении и ликвидации последствий чрезвычайных ситуаций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</si>
  <si>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 Количество принятых звонков центрально-диспетчерской службой </t>
    </r>
  </si>
  <si>
    <r>
      <rPr>
        <b/>
        <sz val="11"/>
        <color theme="1"/>
        <rFont val="Times New Roman"/>
        <family val="1"/>
        <charset val="204"/>
      </rPr>
      <t>Задача 1.2.</t>
    </r>
    <r>
      <rPr>
        <sz val="11"/>
        <color theme="1"/>
        <rFont val="Times New Roman"/>
        <family val="1"/>
        <charset val="204"/>
      </rPr>
      <t xml:space="preserve">
Разработка и ввод в действие нормативного правового обеспечения, необходимого для создания, развития и эксплуатации АПК «Безопасный город» на территории муниципального образования «Город Астрахань»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</si>
  <si>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Охват систем жизне-обеспечения населения города Астрахани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</si>
  <si>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
отработанных регламентов
взаимодействия
</t>
    </r>
  </si>
  <si>
    <r>
      <rPr>
        <b/>
        <sz val="11"/>
        <color theme="1"/>
        <rFont val="Times New Roman"/>
        <family val="1"/>
        <charset val="204"/>
      </rPr>
      <t>Задача 1.3.</t>
    </r>
    <r>
      <rPr>
        <sz val="11"/>
        <color theme="1"/>
        <rFont val="Times New Roman"/>
        <family val="1"/>
        <charset val="204"/>
      </rPr>
      <t xml:space="preserve">
Создание информационно-коммуникационной инфраструктуры, обеспечивающей сопряжение АПК «Безопасный город» с взаимодействующими информационными системами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</si>
  <si>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Доля
подключенных
сегментов АПК «Безопасный го-род»
</t>
    </r>
  </si>
  <si>
    <r>
      <rPr>
        <b/>
        <sz val="11"/>
        <color theme="1"/>
        <rFont val="Times New Roman"/>
        <family val="1"/>
        <charset val="204"/>
      </rPr>
      <t>Мероприятие 1.3.1.</t>
    </r>
    <r>
      <rPr>
        <sz val="11"/>
        <color theme="1"/>
        <rFont val="Times New Roman"/>
        <family val="1"/>
        <charset val="204"/>
      </rPr>
      <t xml:space="preserve">
Проведение сети передачи данных на территории города 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</si>
  <si>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
подключенных объектов к АПК «Безопасный го-род»
</t>
    </r>
  </si>
  <si>
    <r>
      <rPr>
        <b/>
        <sz val="11"/>
        <color theme="1"/>
        <rFont val="Times New Roman"/>
        <family val="1"/>
        <charset val="204"/>
      </rPr>
      <t>Мероприятие 1.3.2.</t>
    </r>
    <r>
      <rPr>
        <sz val="11"/>
        <color theme="1"/>
        <rFont val="Times New Roman"/>
        <family val="1"/>
        <charset val="204"/>
      </rPr>
      <t xml:space="preserve">
Внедрение средств визуализации, обмена информацией, аудио, видео, конференц и радио связи, серверно-вычислительных, информационно- аналитических систем взаимодействия в рамках АПК «Безопасный город»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</si>
  <si>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Повышение полноты охвата системами мониторинга </t>
    </r>
  </si>
  <si>
    <r>
      <rPr>
        <b/>
        <sz val="11"/>
        <color theme="1"/>
        <rFont val="Times New Roman"/>
        <family val="1"/>
        <charset val="204"/>
      </rPr>
      <t>Мероприятие 1.3.3.</t>
    </r>
    <r>
      <rPr>
        <sz val="11"/>
        <color theme="1"/>
        <rFont val="Times New Roman"/>
        <family val="1"/>
        <charset val="204"/>
      </rPr>
      <t xml:space="preserve">
Внедрение интеграционной платформы «Умный город»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</si>
  <si>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Количество, внедренных платформ
</t>
    </r>
  </si>
  <si>
    <r>
      <rPr>
        <b/>
        <sz val="11"/>
        <color theme="1"/>
        <rFont val="Times New Roman"/>
        <family val="1"/>
        <charset val="204"/>
      </rPr>
      <t>Цель 1.</t>
    </r>
    <r>
      <rPr>
        <sz val="11"/>
        <color theme="1"/>
        <rFont val="Times New Roman"/>
        <family val="1"/>
        <charset val="204"/>
      </rPr>
      <t xml:space="preserve">
 Профилактика правонарушений в муниципальном образовании "Город Астрахань
</t>
    </r>
  </si>
  <si>
    <r>
      <rPr>
        <b/>
        <sz val="11"/>
        <color theme="1"/>
        <rFont val="Times New Roman"/>
        <family val="1"/>
        <charset val="204"/>
      </rPr>
      <t xml:space="preserve">Задача 1.1. </t>
    </r>
    <r>
      <rPr>
        <sz val="11"/>
        <color theme="1"/>
        <rFont val="Times New Roman"/>
        <family val="1"/>
        <charset val="204"/>
      </rPr>
      <t xml:space="preserve">
Создание условий для участия населения в охране общественного порядка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</si>
  <si>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 граждан, участвующих в охране общественного порядка 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</si>
  <si>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детей, принявших участие в правовых занятиях</t>
    </r>
  </si>
  <si>
    <r>
      <rPr>
        <b/>
        <sz val="11"/>
        <color theme="1"/>
        <rFont val="Times New Roman"/>
        <family val="1"/>
        <charset val="204"/>
      </rPr>
      <t>Мероприятие 1.1.4.</t>
    </r>
    <r>
      <rPr>
        <sz val="11"/>
        <color theme="1"/>
        <rFont val="Times New Roman"/>
        <family val="1"/>
        <charset val="204"/>
      </rPr>
      <t xml:space="preserve">  Организация работы молодёжного координационного Совета 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</si>
  <si>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проведенных заседаний МКС</t>
    </r>
  </si>
  <si>
    <r>
      <rPr>
        <b/>
        <sz val="11"/>
        <color theme="1"/>
        <rFont val="Times New Roman"/>
        <family val="1"/>
        <charset val="204"/>
      </rPr>
      <t xml:space="preserve">Мероприятие 1.1.5. </t>
    </r>
    <r>
      <rPr>
        <sz val="11"/>
        <color theme="1"/>
        <rFont val="Times New Roman"/>
        <family val="1"/>
        <charset val="204"/>
      </rPr>
      <t xml:space="preserve"> Организация работы межведомственной комиссии по профилактике правонарушений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</si>
  <si>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проведенных заседаний комиссий МВКПП</t>
    </r>
  </si>
  <si>
    <r>
      <rPr>
        <b/>
        <sz val="11"/>
        <color theme="1"/>
        <rFont val="Times New Roman"/>
        <family val="1"/>
        <charset val="204"/>
      </rPr>
      <t xml:space="preserve">Мероприятие 1.1.6. </t>
    </r>
    <r>
      <rPr>
        <sz val="11"/>
        <color theme="1"/>
        <rFont val="Times New Roman"/>
        <family val="1"/>
        <charset val="204"/>
      </rPr>
      <t xml:space="preserve"> Разъяснительная работа и агитация населения по вовлечению в ряды народных дружин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</si>
  <si>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публикаций и репортажей об участии граждан   в охране общественного порядка</t>
    </r>
  </si>
  <si>
    <r>
      <rPr>
        <b/>
        <sz val="11"/>
        <color theme="1"/>
        <rFont val="Times New Roman"/>
        <family val="1"/>
        <charset val="204"/>
      </rPr>
      <t xml:space="preserve">Мероприятие 1.1.7. </t>
    </r>
    <r>
      <rPr>
        <sz val="11"/>
        <color theme="1"/>
        <rFont val="Times New Roman"/>
        <family val="1"/>
        <charset val="204"/>
      </rPr>
      <t xml:space="preserve"> Освещение хода реализации мероприятий по профилактике правонарушений и борьбы с преступностью на территории районов города на официальном сайте администрации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</si>
  <si>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размещений на сайте информации о реализации мероприятий</t>
    </r>
  </si>
  <si>
    <r>
      <rPr>
        <b/>
        <sz val="11"/>
        <color theme="1"/>
        <rFont val="Times New Roman"/>
        <family val="1"/>
        <charset val="204"/>
      </rPr>
      <t xml:space="preserve">Мероприятие 1.1.8.  </t>
    </r>
    <r>
      <rPr>
        <sz val="11"/>
        <color theme="1"/>
        <rFont val="Times New Roman"/>
        <family val="1"/>
        <charset val="204"/>
      </rPr>
      <t>Проведение разъяснительно-воспитательной работы с несовершеннолетними, осужденными условно либо из мест лишения свободы, а также с семьями, ведущими асоциальный образ жизни по пропаганде здорового образа жизни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</si>
  <si>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детей, принявших участие в беседах</t>
    </r>
  </si>
  <si>
    <r>
      <rPr>
        <b/>
        <sz val="11"/>
        <color theme="1"/>
        <rFont val="Times New Roman"/>
        <family val="1"/>
        <charset val="204"/>
      </rPr>
      <t xml:space="preserve">Мероприятие 1.1.9.  </t>
    </r>
    <r>
      <rPr>
        <sz val="11"/>
        <color theme="1"/>
        <rFont val="Times New Roman"/>
        <family val="1"/>
        <charset val="204"/>
      </rPr>
      <t>Проведение городских родительских собраний по вопросам здорового образа жизни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</si>
  <si>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граждан, принявших участие в родительских собраниях</t>
    </r>
  </si>
  <si>
    <r>
      <rPr>
        <b/>
        <sz val="11"/>
        <color theme="1"/>
        <rFont val="Times New Roman"/>
        <family val="1"/>
        <charset val="204"/>
      </rPr>
      <t xml:space="preserve">Мероприятие 1.1.10.  </t>
    </r>
    <r>
      <rPr>
        <sz val="11"/>
        <color theme="1"/>
        <rFont val="Times New Roman"/>
        <family val="1"/>
        <charset val="204"/>
      </rPr>
      <t>Заслушивание на заседаниях МВКПП отчеты должностных лиц полиции о деятельности ОВД на территории муниципального образования "Город Астрахань"</t>
    </r>
  </si>
  <si>
    <r>
      <rPr>
        <b/>
        <sz val="11"/>
        <color theme="1"/>
        <rFont val="Times New Roman"/>
        <family val="1"/>
        <charset val="204"/>
      </rPr>
      <t xml:space="preserve">Мероприятие 1.1.11.  </t>
    </r>
    <r>
      <rPr>
        <sz val="11"/>
        <color theme="1"/>
        <rFont val="Times New Roman"/>
        <family val="1"/>
        <charset val="204"/>
      </rPr>
      <t>Рассмотрение, уведомление и выдача разрешений на проведение собраний, митингов, шествий и иных массовых мероприятий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</si>
  <si>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поступивших и рассмотренных уведомлений на проведение собраний, митингов, шествий и иных массовых мероприятий</t>
    </r>
  </si>
  <si>
    <r>
      <rPr>
        <b/>
        <sz val="11"/>
        <color theme="1"/>
        <rFont val="Times New Roman"/>
        <family val="1"/>
        <charset val="204"/>
      </rPr>
      <t xml:space="preserve">Мероприятие 1.1.12. </t>
    </r>
    <r>
      <rPr>
        <sz val="11"/>
        <color theme="1"/>
        <rFont val="Times New Roman"/>
        <family val="1"/>
        <charset val="204"/>
      </rPr>
      <t>Организация деятельности добровольных народных формирований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</si>
  <si>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людей, принявших участие в деятельности добровольных народных формирований</t>
    </r>
  </si>
  <si>
    <r>
      <rPr>
        <b/>
        <sz val="11"/>
        <color theme="1"/>
        <rFont val="Times New Roman"/>
        <family val="1"/>
        <charset val="204"/>
      </rPr>
      <t>Задача 1.2.</t>
    </r>
    <r>
      <rPr>
        <sz val="11"/>
        <color theme="1"/>
        <rFont val="Times New Roman"/>
        <family val="1"/>
        <charset val="204"/>
      </rPr>
      <t xml:space="preserve"> Обеспечение безопасности дорожного движения, в части профилактической работы среди детей и подростков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</si>
  <si>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детей, принявших участие в смотрах-конкурсах</t>
    </r>
  </si>
  <si>
    <r>
      <rPr>
        <b/>
        <sz val="11"/>
        <color theme="1"/>
        <rFont val="Times New Roman"/>
        <family val="1"/>
        <charset val="204"/>
      </rPr>
      <t xml:space="preserve">Мероприятие 1.2.2. </t>
    </r>
    <r>
      <rPr>
        <sz val="11"/>
        <color theme="1"/>
        <rFont val="Times New Roman"/>
        <family val="1"/>
        <charset val="204"/>
      </rPr>
      <t xml:space="preserve"> Организация в образовательных учреждениях профилактической работы по безопасности дорожного движения</t>
    </r>
  </si>
  <si>
    <r>
      <rPr>
        <b/>
        <sz val="11"/>
        <color theme="1"/>
        <rFont val="Times New Roman"/>
        <family val="1"/>
        <charset val="204"/>
      </rPr>
      <t xml:space="preserve">Мероприятие 1.2.3. </t>
    </r>
    <r>
      <rPr>
        <sz val="11"/>
        <color theme="1"/>
        <rFont val="Times New Roman"/>
        <family val="1"/>
        <charset val="204"/>
      </rPr>
      <t>Организация работы комиссии по обеспечению безопасности дорожного движения при администрации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</si>
  <si>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проведенных заседаний комиссии по безопасности дорожного движения</t>
    </r>
  </si>
  <si>
    <r>
      <rPr>
        <b/>
        <sz val="11"/>
        <color theme="1"/>
        <rFont val="Times New Roman"/>
        <family val="1"/>
        <charset val="204"/>
      </rPr>
      <t>Задача 1.3.</t>
    </r>
    <r>
      <rPr>
        <sz val="11"/>
        <color theme="1"/>
        <rFont val="Times New Roman"/>
        <family val="1"/>
        <charset val="204"/>
      </rPr>
      <t xml:space="preserve">
Работа с населением по профилактике алкоголизма, табакокурения и наркомании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</si>
  <si>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человек, охваченных по профилактике алкоголизма, табакокурения и наркомании</t>
    </r>
  </si>
  <si>
    <r>
      <rPr>
        <b/>
        <sz val="11"/>
        <color theme="1"/>
        <rFont val="Times New Roman"/>
        <family val="1"/>
        <charset val="204"/>
      </rPr>
      <t xml:space="preserve">Мероприятие 1.3.1. </t>
    </r>
    <r>
      <rPr>
        <sz val="11"/>
        <color theme="1"/>
        <rFont val="Times New Roman"/>
        <family val="1"/>
        <charset val="204"/>
      </rPr>
      <t>Проведение оперативно - профилактических рейдов по выявлению на территории досуговых учреждений и культурно-развлекательных центров несовершеннолетних, находящихся в алкогольном или наркотическом опьянении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</si>
  <si>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проверенных досуговых учреждений и культурно - развлекательных центров</t>
    </r>
  </si>
  <si>
    <r>
      <rPr>
        <b/>
        <sz val="11"/>
        <color theme="1"/>
        <rFont val="Times New Roman"/>
        <family val="1"/>
        <charset val="204"/>
      </rPr>
      <t xml:space="preserve">Мероприятие 1.3.2. </t>
    </r>
    <r>
      <rPr>
        <sz val="11"/>
        <color theme="1"/>
        <rFont val="Times New Roman"/>
        <family val="1"/>
        <charset val="204"/>
      </rPr>
      <t>Проведение мероприятий по проверке общественного транспорта, осуществляющего пассажирские перевозки на территории города Астрахани, в целях профилактики незаконного употребления и распространения наркотических средств среди водителей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</si>
  <si>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проверенных маршрутных такси</t>
    </r>
  </si>
  <si>
    <r>
      <rPr>
        <b/>
        <sz val="11"/>
        <color theme="1"/>
        <rFont val="Times New Roman"/>
        <family val="1"/>
        <charset val="204"/>
      </rPr>
      <t xml:space="preserve">Мероприятие 1.3.3. </t>
    </r>
    <r>
      <rPr>
        <sz val="11"/>
        <color theme="1"/>
        <rFont val="Times New Roman"/>
        <family val="1"/>
        <charset val="204"/>
      </rPr>
      <t>Организация и проведение межведомственных антинаркотических лекториев для учащихся МБОУ СОШ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</si>
  <si>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учеников, принявших участие в межведомствен-ных антинаркоти-ческих лекториях</t>
    </r>
  </si>
  <si>
    <r>
      <rPr>
        <b/>
        <sz val="11"/>
        <color theme="1"/>
        <rFont val="Times New Roman"/>
        <family val="1"/>
        <charset val="204"/>
      </rPr>
      <t>Мероприятие.1.3.4.</t>
    </r>
    <r>
      <rPr>
        <sz val="11"/>
        <color theme="1"/>
        <rFont val="Times New Roman"/>
        <family val="1"/>
        <charset val="204"/>
      </rPr>
      <t xml:space="preserve"> Организация и проведение родительских собраний антинаркотической тематики ("Родительский анти-наркотический всеобуч"), конкурсов плакатов и рисунков, а также акций, направленных на предупреждение и профилактику наркомании, алкоголизма, табакокурения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</si>
  <si>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родителей, принявших участие в родительских собраниях</t>
    </r>
  </si>
  <si>
    <r>
      <rPr>
        <b/>
        <sz val="11"/>
        <color theme="1"/>
        <rFont val="Times New Roman"/>
        <family val="1"/>
        <charset val="204"/>
      </rPr>
      <t xml:space="preserve">Мероприятие 1.3.5. </t>
    </r>
    <r>
      <rPr>
        <sz val="11"/>
        <color theme="1"/>
        <rFont val="Times New Roman"/>
        <family val="1"/>
        <charset val="204"/>
      </rPr>
      <t>Организация и проведение оперативно-профилактических рейдов по местам произрас-тания незаконных посевов наркосодержащих культур и дикорастущей конопли, с последующим ее уничтожением на территории города в рамках межве-домственной операции "МАК"</t>
    </r>
  </si>
  <si>
    <r>
      <rPr>
        <b/>
        <sz val="11"/>
        <color theme="1"/>
        <rFont val="Times New Roman"/>
        <family val="1"/>
        <charset val="204"/>
      </rPr>
      <t>Цель 2.</t>
    </r>
    <r>
      <rPr>
        <sz val="11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Астрахань"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</si>
  <si>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граждан города Астрахани, охваченных работой по профилактике терроризма и экстремизма</t>
    </r>
  </si>
  <si>
    <r>
      <rPr>
        <b/>
        <sz val="11"/>
        <color theme="1"/>
        <rFont val="Times New Roman"/>
        <family val="1"/>
        <charset val="204"/>
      </rPr>
      <t>Задача 2.1.</t>
    </r>
    <r>
      <rPr>
        <sz val="11"/>
        <color theme="1"/>
        <rFont val="Times New Roman"/>
        <family val="1"/>
        <charset val="204"/>
      </rPr>
      <t xml:space="preserve"> Осуществление взаимодействия с территориальными органами федеральной исполнительной власти и государственными органами исполнительной власти Астраханской области, общественными организациями, населением города по профилактике терроризма и экстремизма</t>
    </r>
  </si>
  <si>
    <r>
      <rPr>
        <b/>
        <sz val="11"/>
        <color theme="1"/>
        <rFont val="Times New Roman"/>
        <family val="1"/>
        <charset val="204"/>
      </rPr>
      <t xml:space="preserve">Мероприятие 2.1.1. </t>
    </r>
    <r>
      <rPr>
        <sz val="11"/>
        <color theme="1"/>
        <rFont val="Times New Roman"/>
        <family val="1"/>
        <charset val="204"/>
      </rPr>
      <t xml:space="preserve"> Организация работы антитеррористической комиссии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</si>
  <si>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заседаний комиссии АТК</t>
    </r>
  </si>
  <si>
    <r>
      <rPr>
        <b/>
        <sz val="11"/>
        <color theme="1"/>
        <rFont val="Times New Roman"/>
        <family val="1"/>
        <charset val="204"/>
      </rPr>
      <t xml:space="preserve">Мероприятие 2.1.2. </t>
    </r>
    <r>
      <rPr>
        <sz val="11"/>
        <color theme="1"/>
        <rFont val="Times New Roman"/>
        <family val="1"/>
        <charset val="204"/>
      </rPr>
      <t xml:space="preserve"> Проведение в образовательных учреждениях города бесед, направленных на воспитание у учащихся расовой, национальной, религиозной и политической терпимости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</si>
  <si>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детей, принявших участие в беседах, направленных на воспитание у учащихся расовой, национальной, религиозной и политической терпимости</t>
    </r>
  </si>
  <si>
    <r>
      <rPr>
        <b/>
        <sz val="11"/>
        <color theme="1"/>
        <rFont val="Times New Roman"/>
        <family val="1"/>
        <charset val="204"/>
      </rPr>
      <t>Мероприятие 2.1.3.</t>
    </r>
    <r>
      <rPr>
        <sz val="11"/>
        <color theme="1"/>
        <rFont val="Times New Roman"/>
        <family val="1"/>
        <charset val="204"/>
      </rPr>
      <t xml:space="preserve">  Организация и проведение профилактической работы среди преподавателей и учащихся учебных заведений с целью разъяснения ответ-ственности за заведомо ложные сообщения об угрозе совершения террористических актов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</si>
  <si>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детей, принявших участие в профилактичес-ких беседах</t>
    </r>
  </si>
  <si>
    <r>
      <rPr>
        <b/>
        <sz val="11"/>
        <color theme="1"/>
        <rFont val="Times New Roman"/>
        <family val="1"/>
        <charset val="204"/>
      </rPr>
      <t xml:space="preserve">Мероприятие 2.1.4.    </t>
    </r>
    <r>
      <rPr>
        <sz val="11"/>
        <color theme="1"/>
        <rFont val="Times New Roman"/>
        <family val="1"/>
        <charset val="204"/>
      </rPr>
      <t xml:space="preserve">  Принятие мер к подготовке муниципальных образовательных учреждений к началу учебного года с целью обеспечения их антитеррористической защищенности 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</si>
  <si>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муниципальных образовательных учреждений, допущенных к работе к началу учебного года 
</t>
    </r>
  </si>
  <si>
    <r>
      <rPr>
        <b/>
        <sz val="11"/>
        <color theme="1"/>
        <rFont val="Times New Roman"/>
        <family val="1"/>
        <charset val="204"/>
      </rPr>
      <t xml:space="preserve">Мероприятие 2.1.5. </t>
    </r>
    <r>
      <rPr>
        <sz val="11"/>
        <color theme="1"/>
        <rFont val="Times New Roman"/>
        <family val="1"/>
        <charset val="204"/>
      </rPr>
      <t xml:space="preserve"> Информирование граждан о действиях при угрозе возникновения террористических актов на официальном сайте администрации муниципального образования «Город Астрахань». Проведение разъяснительной работы с руководителями объектов с массовым пребыванием людей о необходимости информировать население о действиях при угрозе совершения террористических актов</t>
    </r>
  </si>
  <si>
    <r>
      <rPr>
        <b/>
        <sz val="11"/>
        <color theme="1"/>
        <rFont val="Times New Roman"/>
        <family val="1"/>
        <charset val="204"/>
      </rPr>
      <t>Мероприятие 2.1.6</t>
    </r>
    <r>
      <rPr>
        <sz val="11"/>
        <color theme="1"/>
        <rFont val="Times New Roman"/>
        <family val="1"/>
        <charset val="204"/>
      </rPr>
      <t>.  Проведение мероприятий по проверке технической укрепленности жилого сектора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</si>
  <si>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проведенных проверок по проверке технической укрепленности жилого сектора
</t>
    </r>
  </si>
  <si>
    <r>
      <rPr>
        <b/>
        <sz val="11"/>
        <color theme="1"/>
        <rFont val="Times New Roman"/>
        <family val="1"/>
        <charset val="204"/>
      </rPr>
      <t>Мероприятие 2.1.7.</t>
    </r>
    <r>
      <rPr>
        <sz val="11"/>
        <color theme="1"/>
        <rFont val="Times New Roman"/>
        <family val="1"/>
        <charset val="204"/>
      </rPr>
      <t xml:space="preserve">  Встречи со студентами ВУЗов и СУЗов города по профилактике ксенофобии и экстремизма в молодёжной среде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</si>
  <si>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встреч со студентами ВУЗов и СУЗов  города
</t>
    </r>
  </si>
  <si>
    <r>
      <rPr>
        <b/>
        <sz val="11"/>
        <color theme="1"/>
        <rFont val="Times New Roman"/>
        <family val="1"/>
        <charset val="204"/>
      </rPr>
      <t xml:space="preserve">Мероприятие 2.1.8. </t>
    </r>
    <r>
      <rPr>
        <sz val="11"/>
        <color theme="1"/>
        <rFont val="Times New Roman"/>
        <family val="1"/>
        <charset val="204"/>
      </rPr>
      <t>Перемещение с территории города и хранение брошенных транспортных средств</t>
    </r>
  </si>
  <si>
    <r>
      <rPr>
        <b/>
        <sz val="11"/>
        <color theme="1"/>
        <rFont val="Times New Roman"/>
        <family val="1"/>
        <charset val="204"/>
      </rPr>
      <t>Показатель 1</t>
    </r>
    <r>
      <rPr>
        <sz val="11"/>
        <color theme="1"/>
        <rFont val="Times New Roman"/>
        <family val="1"/>
        <charset val="204"/>
      </rPr>
      <t xml:space="preserve">. Количество
эвакуированных транспортных средств
</t>
    </r>
  </si>
  <si>
    <r>
      <rPr>
        <b/>
        <sz val="11"/>
        <color theme="1"/>
        <rFont val="Times New Roman"/>
        <family val="1"/>
        <charset val="204"/>
      </rPr>
      <t xml:space="preserve">Задача 2.2. </t>
    </r>
    <r>
      <rPr>
        <sz val="11"/>
        <color theme="1"/>
        <rFont val="Times New Roman"/>
        <family val="1"/>
        <charset val="204"/>
      </rPr>
      <t xml:space="preserve">
Правовое воспитание молодежи и детей на территории муниципального образования «Город Астрахань»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</si>
  <si>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детей и подростков, охваченных работой по правовому воспитанию</t>
    </r>
  </si>
  <si>
    <r>
      <rPr>
        <b/>
        <sz val="11"/>
        <color theme="1"/>
        <rFont val="Times New Roman"/>
        <family val="1"/>
        <charset val="204"/>
      </rPr>
      <t xml:space="preserve">Мероприятие 2.2.1. </t>
    </r>
    <r>
      <rPr>
        <sz val="11"/>
        <color theme="1"/>
        <rFont val="Times New Roman"/>
        <family val="1"/>
        <charset val="204"/>
      </rPr>
      <t xml:space="preserve"> Вовлечение обучающихся образовательных учреждениях города в международное движение «Добрые дети мира»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</si>
  <si>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детей, принявших участие в международном движении «Добрые дети мира»
</t>
    </r>
  </si>
  <si>
    <r>
      <rPr>
        <b/>
        <sz val="11"/>
        <color theme="1"/>
        <rFont val="Times New Roman"/>
        <family val="1"/>
        <charset val="204"/>
      </rPr>
      <t>Мероприятие 2.2.2.</t>
    </r>
    <r>
      <rPr>
        <sz val="11"/>
        <color theme="1"/>
        <rFont val="Times New Roman"/>
        <family val="1"/>
        <charset val="204"/>
      </rPr>
      <t xml:space="preserve">  Разработка и реализация мер, направленных на распространение в среде несовершеннолетних идей духовного единства и патриотизма, повышение культуры межконфессионального общения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</si>
  <si>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детей, принявших участие в беседах, тренингах, направленных на духовное единство и патриотизм, повышение культуры межконфес-сионального общения
</t>
    </r>
  </si>
  <si>
    <r>
      <rPr>
        <b/>
        <sz val="11"/>
        <color theme="1"/>
        <rFont val="Times New Roman"/>
        <family val="1"/>
        <charset val="204"/>
      </rPr>
      <t>Цель 3.</t>
    </r>
    <r>
      <rPr>
        <sz val="11"/>
        <color theme="1"/>
        <rFont val="Times New Roman"/>
        <family val="1"/>
        <charset val="204"/>
      </rPr>
      <t xml:space="preserve">
Профилактика коррупционных правонарушений в деятельности муниципального образования «Город Астрахань»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</si>
  <si>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проведенных встреч, совещаний, круглых столов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</si>
  <si>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служащих муниципалитета, принявших участие в семинарах, круглых столах, рабочих встречах.</t>
    </r>
  </si>
  <si>
    <r>
      <rPr>
        <b/>
        <sz val="11"/>
        <color theme="1"/>
        <rFont val="Times New Roman"/>
        <family val="1"/>
        <charset val="204"/>
      </rPr>
      <t xml:space="preserve">Мероприятие 3.1.2.  </t>
    </r>
    <r>
      <rPr>
        <sz val="11"/>
        <color theme="1"/>
        <rFont val="Times New Roman"/>
        <family val="1"/>
        <charset val="204"/>
      </rPr>
      <t>Осуществление антикоррупционного мониторинга и анализа публикаций печатных и электронных средств массовой информации на предмет выявления проблем коррупци-онной направленности в муниципальном образовании «Город Астрахань», с принятием мер по их устранению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</si>
  <si>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составленных медиаотчетов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</si>
  <si>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проверенных обращений, жалоб на коррупционные проявления</t>
    </r>
  </si>
  <si>
    <r>
      <rPr>
        <b/>
        <sz val="11"/>
        <color theme="1"/>
        <rFont val="Times New Roman"/>
        <family val="1"/>
        <charset val="204"/>
      </rPr>
      <t>Мероприятие 3.1.4</t>
    </r>
    <r>
      <rPr>
        <sz val="11"/>
        <color theme="1"/>
        <rFont val="Times New Roman"/>
        <family val="1"/>
        <charset val="204"/>
      </rPr>
      <t>.   Осуществление проверок достоверности декларирования муниципальными служащими, сведений о доходах, имуществе и обязательствах имущественного характера при наличии правовых оснований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</si>
  <si>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проанали-зированных справок о доходах, имуществе и обязательствах имущественного характера
</t>
    </r>
  </si>
  <si>
    <r>
      <rPr>
        <b/>
        <sz val="11"/>
        <color theme="1"/>
        <rFont val="Times New Roman"/>
        <family val="1"/>
        <charset val="204"/>
      </rPr>
      <t>Мероприятие 3.1.5</t>
    </r>
    <r>
      <rPr>
        <sz val="11"/>
        <color theme="1"/>
        <rFont val="Times New Roman"/>
        <family val="1"/>
        <charset val="204"/>
      </rPr>
      <t>.   Изучение представлений, протестов, частных определений, иной информации прокуратуры, судов о причинах и условиях, способствующих совершению коррупционных правонарушений. Принятие мер в соответствии с действующим законодательством.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</si>
  <si>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рассмотренных поступивших протестов, представлений, частных определений и иной информации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</si>
  <si>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
Количество проведенных заседаний комиссии по координации работы по противо-действию коррупции МО «Город Астрахань»
</t>
    </r>
  </si>
  <si>
    <r>
      <rPr>
        <b/>
        <sz val="11"/>
        <color theme="1"/>
        <rFont val="Times New Roman"/>
        <family val="1"/>
        <charset val="204"/>
      </rPr>
      <t xml:space="preserve">Мероприятие 3.1.7. </t>
    </r>
    <r>
      <rPr>
        <sz val="11"/>
        <color theme="1"/>
        <rFont val="Times New Roman"/>
        <family val="1"/>
        <charset val="204"/>
      </rPr>
      <t xml:space="preserve">  Организация работы «телефона доверия» по вопросам противодействия коррупции в органах местного самоуправления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</si>
  <si>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Реализация проверок по поступившим обращений на
«Телефон доверия» по вопросам противо-действия коррупции в органах местного самоуправления
</t>
    </r>
  </si>
  <si>
    <r>
      <rPr>
        <b/>
        <sz val="11"/>
        <color theme="1"/>
        <rFont val="Times New Roman"/>
        <family val="1"/>
        <charset val="204"/>
      </rPr>
      <t xml:space="preserve">Мероприятие 3.1.8. </t>
    </r>
    <r>
      <rPr>
        <sz val="11"/>
        <color theme="1"/>
        <rFont val="Times New Roman"/>
        <family val="1"/>
        <charset val="204"/>
      </rPr>
      <t xml:space="preserve">  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</t>
    </r>
  </si>
  <si>
    <t>Начальник управления</t>
  </si>
  <si>
    <t>В.В. Наумов</t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</si>
  <si>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 размещенной продукции наглядной агитации и пропаганды (баннеры, буклеты и т.д.) в зданиях администрации и на территории МО "Город Астрахань"                                       </t>
    </r>
  </si>
  <si>
    <r>
      <rPr>
        <b/>
        <sz val="11"/>
        <color theme="1"/>
        <rFont val="Times New Roman"/>
        <family val="1"/>
        <charset val="204"/>
      </rPr>
      <t xml:space="preserve">Основное мероприятие 1.1.1. </t>
    </r>
    <r>
      <rPr>
        <sz val="11"/>
        <color theme="1"/>
        <rFont val="Times New Roman"/>
        <family val="1"/>
        <charset val="204"/>
      </rPr>
      <t>Транспортное обеспечение мероприятий Программы</t>
    </r>
  </si>
  <si>
    <r>
      <rPr>
        <b/>
        <sz val="11"/>
        <color theme="1"/>
        <rFont val="Times New Roman"/>
        <family val="1"/>
        <charset val="204"/>
      </rPr>
      <t>Мероприятие 1</t>
    </r>
    <r>
      <rPr>
        <sz val="11"/>
        <color theme="1"/>
        <rFont val="Times New Roman"/>
        <family val="1"/>
        <charset val="204"/>
      </rPr>
      <t>. Обеспечение услугами транспорта для эвакуации пострадавшего насе-ления в результате крупных пожаров</t>
    </r>
  </si>
  <si>
    <r>
      <rPr>
        <b/>
        <sz val="11"/>
        <color theme="1"/>
        <rFont val="Times New Roman"/>
        <family val="1"/>
        <charset val="204"/>
      </rPr>
      <t xml:space="preserve">Мероприятие 2. </t>
    </r>
    <r>
      <rPr>
        <sz val="11"/>
        <color theme="1"/>
        <rFont val="Times New Roman"/>
        <family val="1"/>
        <charset val="204"/>
      </rPr>
      <t>Обеспечение услугами транспорта для проведения мероприятий по профилактике терроризма, экс-тремизма межнациональных конфликтов, оказанию содействия военному комисса-риату города Астрахани при организации и проведении призыва на военную службу призывников</t>
    </r>
  </si>
  <si>
    <r>
      <rPr>
        <b/>
        <sz val="11"/>
        <color theme="1"/>
        <rFont val="Times New Roman"/>
        <family val="1"/>
        <charset val="204"/>
      </rPr>
      <t>Задача 1.1.</t>
    </r>
    <r>
      <rPr>
        <sz val="11"/>
        <color theme="1"/>
        <rFont val="Times New Roman"/>
        <family val="1"/>
        <charset val="204"/>
      </rPr>
      <t xml:space="preserve">                Организация транспортного обеспечения мероприятий по безопасности жиз-недеятельности населения</t>
    </r>
  </si>
  <si>
    <r>
      <rPr>
        <b/>
        <sz val="11"/>
        <color theme="1"/>
        <rFont val="Times New Roman"/>
        <family val="1"/>
        <charset val="204"/>
      </rPr>
      <t>Мероприятие 3.</t>
    </r>
    <r>
      <rPr>
        <sz val="11"/>
        <color theme="1"/>
        <rFont val="Times New Roman"/>
        <family val="1"/>
        <charset val="204"/>
      </rPr>
      <t xml:space="preserve"> Обеспечение услуг транспорта при проведении рейдовых мероприятий по соблюдению законодательства Астраханской области</t>
    </r>
  </si>
  <si>
    <t xml:space="preserve">Управление по коммунальному хозяйству и благоустройству администрации муниципального образования «Город Астрахань»;
управление образования администрации муниципального образования «Город Астрахань»
</t>
  </si>
  <si>
    <r>
      <rPr>
        <b/>
        <sz val="11"/>
        <color theme="1"/>
        <rFont val="Times New Roman"/>
        <family val="1"/>
        <charset val="204"/>
      </rPr>
      <t xml:space="preserve">Задача 1.2. </t>
    </r>
    <r>
      <rPr>
        <sz val="11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
</t>
    </r>
  </si>
  <si>
    <t xml:space="preserve">Администрации районов города;
управление образования администрации муниципального образования «Город 
Астрахань»
</t>
  </si>
  <si>
    <t xml:space="preserve">Администрация муниципального образования «Город Астрахань»
 (управление по связям с общественностью);
управление образования
администрации муниципального образования «Город Астрахань»; администрации районов города; МБУ г. Астрахани «Автобаза администрации г. Астрахани
УМВД России по г. Астрахани
</t>
  </si>
  <si>
    <t xml:space="preserve">Администрация муниципального образования «Город Астрахань»
 (управление муниципальной службы и кадров);
администрации 
районов города
</t>
  </si>
  <si>
    <r>
      <rPr>
        <b/>
        <sz val="11"/>
        <color theme="1"/>
        <rFont val="Times New Roman"/>
        <family val="1"/>
        <charset val="204"/>
      </rPr>
      <t>Задача 1.7.</t>
    </r>
    <r>
      <rPr>
        <sz val="11"/>
        <color theme="1"/>
        <rFont val="Times New Roman"/>
        <family val="1"/>
        <charset val="204"/>
      </rPr>
      <t xml:space="preserve">
Профилактика коррупционных правонарушений в деятельности муниципального образования «Город Астрахань»
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</si>
  <si>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
</t>
    </r>
  </si>
  <si>
    <r>
      <rPr>
        <b/>
        <sz val="11"/>
        <color theme="1"/>
        <rFont val="Times New Roman"/>
        <family val="1"/>
        <charset val="204"/>
      </rPr>
      <t>Цель 1.</t>
    </r>
    <r>
      <rPr>
        <sz val="11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общественной и личной безопасности граждан за счет применения новых информационных технологий
</t>
    </r>
  </si>
  <si>
    <t xml:space="preserve">Управление по коммунальному хозяйству и благоустройству администрации муниципального образования «Город Астрахань»;
МБУ г. Астрахани «АСЦ»
</t>
  </si>
  <si>
    <r>
      <rPr>
        <b/>
        <sz val="11"/>
        <color theme="1"/>
        <rFont val="Times New Roman"/>
        <family val="1"/>
        <charset val="204"/>
      </rPr>
      <t>Задача 1.1.</t>
    </r>
    <r>
      <rPr>
        <sz val="11"/>
        <color theme="1"/>
        <rFont val="Times New Roman"/>
        <family val="1"/>
        <charset val="204"/>
      </rPr>
      <t xml:space="preserve">
Повышение эффективности предупреждения и ликвидации чрезвычайных ситуаций, координация работы по жизнеобеспечению населения города Астрахани
</t>
    </r>
  </si>
  <si>
    <t xml:space="preserve">Администрация муниципального образования «Город Астрахань»
(управление по связям с общественностью; управление муниципальной службы и кадров; управление информационной политики); администрации районов города;
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
</t>
  </si>
  <si>
    <t>Управление образования администрации муниципального образования «Город Астрахань»;                                                                                     УМВД России по г. Астрахани</t>
  </si>
  <si>
    <t xml:space="preserve">Администрация муниципального образования
«Город Астрахань» 
(управление по связям с общественностью)
</t>
  </si>
  <si>
    <r>
      <rPr>
        <b/>
        <sz val="11"/>
        <color theme="1"/>
        <rFont val="Times New Roman"/>
        <family val="1"/>
        <charset val="204"/>
      </rPr>
      <t xml:space="preserve">Задача 1.3. </t>
    </r>
    <r>
      <rPr>
        <sz val="11"/>
        <color theme="1"/>
        <rFont val="Times New Roman"/>
        <family val="1"/>
        <charset val="204"/>
      </rPr>
      <t xml:space="preserve">
Снижение уровня гибели и травматизма людей, ми-нимизация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
</t>
    </r>
  </si>
  <si>
    <r>
      <rPr>
        <b/>
        <sz val="11"/>
        <color theme="1"/>
        <rFont val="Times New Roman"/>
        <family val="1"/>
        <charset val="204"/>
      </rPr>
      <t>Цель 1.</t>
    </r>
    <r>
      <rPr>
        <sz val="11"/>
        <color theme="1"/>
        <rFont val="Times New Roman"/>
        <family val="1"/>
        <charset val="204"/>
      </rPr>
      <t xml:space="preserve">
Снижение уровня гибели и травматизма людей, ми-нимизация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</si>
  <si>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Решение поставленных задач 
Программы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</si>
  <si>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мероприятий по безопасности жизне-деятельности населения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</si>
  <si>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Процент населения, ознакомленного мерам пожарной безопасности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</si>
  <si>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Процент
населения охваченного пропагандой по обеспечению безопасности жизнедея-тельности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</si>
  <si>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проведенных аварийно-спасательных и других неотложных работ в ходе ликвидации ЧС, а также бытового характера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</si>
  <si>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родителей, принявших участие в родительских собраниях</t>
    </r>
  </si>
  <si>
    <r>
      <rPr>
        <b/>
        <sz val="11"/>
        <color theme="1"/>
        <rFont val="Times New Roman"/>
        <family val="1"/>
        <charset val="204"/>
      </rPr>
      <t xml:space="preserve">Мероприятие 1.1.1. </t>
    </r>
    <r>
      <rPr>
        <sz val="11"/>
        <color theme="1"/>
        <rFont val="Times New Roman"/>
        <family val="1"/>
        <charset val="204"/>
      </rPr>
      <t>Проведение в общеобразовательных учреждениях родительских собраний с приглашением заинтересованных ведомств по проблемам правонарушений несовершеннолетних, повышение уровня правовой грамотности</t>
    </r>
  </si>
  <si>
    <t>Администрация Ленинского района</t>
  </si>
  <si>
    <t>в том числе:</t>
  </si>
  <si>
    <t>Администрация Кировского района</t>
  </si>
  <si>
    <t>Администрация Советского района</t>
  </si>
  <si>
    <t>х</t>
  </si>
  <si>
    <t>Администрации муниципального образования "Город Астрахань"</t>
  </si>
  <si>
    <t xml:space="preserve">Управление по коммунальному хозяйству и благоустройству администрации муниципального образования «Город
 Астрахань»
</t>
  </si>
  <si>
    <t xml:space="preserve">Управление по коммунальному хозяйству и благоустройству администрации муниципального образования «Город 
Астрахань»
</t>
  </si>
  <si>
    <t xml:space="preserve">Администрация муници-пального образования «Город Астрахань»
(управление по связям с общественностью);
управление образования
администрации муниципального образования «Город Астрахань»;
Администрации районов города; МБУ г. Астрахани «Автобаза администрации 
г. Астрахани
УМВД России по г. Астрахани
</t>
  </si>
  <si>
    <t xml:space="preserve">Администрации муниципального образования "Город Астрахань";                                                                                                                                                                                                                                                                Управление образования
администрации муниципального образования «Город Астрахань»
</t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</si>
  <si>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жителей города Астрахани, охваченных работой по профилактике правонарушений</t>
    </r>
  </si>
  <si>
    <t xml:space="preserve">Управление образования и науке образования администрации муниципального образования «Город Астрахань»; УМВД России  по г. Астрахани 
</t>
  </si>
  <si>
    <t>муниципальной Программы муниципального образования "Город Астрахань" "Безопасность"</t>
  </si>
  <si>
    <t>Администрация муници-пального образования «Город Астрахань» (управление по связям с общественностью);
управление по коммунальному хозяйству и благоустройству администрации муниципального образования «Город Астрахань»,
 администрации районов города</t>
  </si>
  <si>
    <t xml:space="preserve">Администрация муниципального образования «Город Астрахань» (управление по связям с общественностью),  управление по коммунальному хозяйству и благоустройству администрации муниципального образования «Город Астрахань»,
администрации районов города
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</si>
  <si>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</si>
  <si>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</si>
  <si>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</si>
  <si>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</si>
  <si>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 xml:space="preserve">Администрация муниципального образования «Город Астрахань» (управление по связям с общественностью;
управление информационной политики);
управление образования администрации муниципального образования «Город Астрахань»; администрации районов города;
управление по коммунальному хозяйству и благоустройству администрации муниципального образования «Город Астрахань»; антинаркотическая комиссия при администрации муниципального образования «Город Астрахань»; УМВД России по городу Астрахани; ГБУЗ АО «Областной наркологический диспансер»; ГБУЗ по АО «Областной центр профилактики и борьбы со СПИДом»; управление ГБУЗ АО «Центр медицинской профилактики»
</t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</si>
  <si>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приобретенных информационных стендов по пожарной безопасности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</si>
  <si>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 Количество приобретенной полиграфической продукции по противопожарной тематике</t>
    </r>
  </si>
  <si>
    <t xml:space="preserve">Администраци районов города;
управление образования администрации муниципального образования «Город Астрахань»
</t>
  </si>
  <si>
    <t xml:space="preserve">Администрации районов города
</t>
  </si>
  <si>
    <r>
      <rPr>
        <b/>
        <sz val="11"/>
        <color theme="1"/>
        <rFont val="Times New Roman"/>
        <family val="1"/>
        <charset val="204"/>
      </rPr>
      <t xml:space="preserve">Показатель 3. </t>
    </r>
    <r>
      <rPr>
        <sz val="11"/>
        <color theme="1"/>
        <rFont val="Times New Roman"/>
        <family val="1"/>
        <charset val="204"/>
      </rPr>
      <t>Приобретение мешкотары, предназначенной для проведения мероприятий по безаварийному пропуску павод-ковых вод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</si>
  <si>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Охват всех потенциальных рисков для среды обитания, мониторинг критически важных или химически опасных объектов, муниципальной инфраструктуры</t>
    </r>
  </si>
  <si>
    <r>
      <rPr>
        <b/>
        <sz val="11"/>
        <color theme="1"/>
        <rFont val="Times New Roman"/>
        <family val="1"/>
        <charset val="204"/>
      </rPr>
      <t>Мероприятие 1.2.1.</t>
    </r>
    <r>
      <rPr>
        <sz val="11"/>
        <color theme="1"/>
        <rFont val="Times New Roman"/>
        <family val="1"/>
        <charset val="204"/>
      </rPr>
      <t xml:space="preserve">
Совершенствование нормативной базы межведомственного
 и межсистемного взаимодействия в рамках АПК «Безопасный город"
</t>
    </r>
  </si>
  <si>
    <t xml:space="preserve">Администрация муниципального образования «Город Астрахань»
(управление по связям с общественностью; управление информационной политики);
администрации районов города; 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
Антинаркотическая комиссия при администрации муниципального образования «Город Астрахань; УМВД России по г. Астрахани; ГБУЗ АО «Областной наркологический диспансер»; ГБУЗ по АО «Областной центр профилактики и борьбы со СПИДом»; ГБУЗ АО «Центр медицинской профилактики»)
</t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</si>
  <si>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Количественный охват отчи-тывающихся должностных лиц о деятельности ОВД</t>
    </r>
  </si>
  <si>
    <t>Управление по коммунальному хозяйству и благоустройству администрации муниципального образования «Город Астрахань», управление образования администрации муниципального образования «Город Астрахань»</t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</si>
  <si>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детей и подростков, охваченных профилактической работой</t>
    </r>
  </si>
  <si>
    <r>
      <rPr>
        <b/>
        <sz val="11"/>
        <color theme="1"/>
        <rFont val="Times New Roman"/>
        <family val="1"/>
        <charset val="204"/>
      </rPr>
      <t xml:space="preserve">Мероприятие 1.2.1.  </t>
    </r>
    <r>
      <rPr>
        <sz val="11"/>
        <color theme="1"/>
        <rFont val="Times New Roman"/>
        <family val="1"/>
        <charset val="204"/>
      </rPr>
      <t>Профилактика детского травматизма, обучение подростков основам безопасности дорожного движения, проведение смотров - конкурсов «Безопасное колесо"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</si>
  <si>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 детей в образовательных учреждениях, охваченных профилактической работой по безопасности дорожного движения </t>
    </r>
  </si>
  <si>
    <t>Антинаркотическая комиссия при администрации муниципального образования «Город Астрахань; ГБУЗ АО «Областной наркологический диспансер»; ГБУЗ по АО «Областной центр профилактики и борьбы со СПИДом»; ГБУЗ АО «Центр медицинской профилактики»</t>
  </si>
  <si>
    <t xml:space="preserve">Управление образования администрации муниципального образования «Город Астрахань»
Антинаркотическая комиссия при администрации муниципального образования «Город Астрахань»;
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
</t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</si>
  <si>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выявленных и уничтоженных очагов произрастания дикорастущих наркосодержащих растений</t>
    </r>
  </si>
  <si>
    <t xml:space="preserve">Администрация муниципального образования «Город Астрахань»
(управление по связям с общественностью);
управление образования
администрации муниципального образования «Город Астрахань»; Администрации районов города; МБУ г. Астрахани «Автобаза администрации г. Астрахани;   УМВД России по г. Астрахани
</t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</si>
  <si>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проведенных межведомственных встреч, совещаний, рейдов по профилактике терроризма и экстремизма</t>
    </r>
  </si>
  <si>
    <t xml:space="preserve">Администрация муниципального образования «Город Астрахань»
(управление по связям с общественностью
</t>
  </si>
  <si>
    <t xml:space="preserve">Управление образования администрации муниципального образования «Город Астрахань»;                                                           администрации районнов города;                                   
УМВД России по г. Астрахани
</t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</si>
  <si>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информированных человек о действиях при угрозе возникновения террористических актов
</t>
    </r>
  </si>
  <si>
    <t>Администрации районов города</t>
  </si>
  <si>
    <t>Администрации районов города,                                                                                                                                                                                                                                                               УМВД России по г. Астрахани</t>
  </si>
  <si>
    <r>
      <rPr>
        <b/>
        <sz val="11"/>
        <color theme="1"/>
        <rFont val="Times New Roman"/>
        <family val="1"/>
        <charset val="204"/>
      </rPr>
      <t xml:space="preserve">Мероприятие 3.1.1.  </t>
    </r>
    <r>
      <rPr>
        <sz val="11"/>
        <color theme="1"/>
        <rFont val="Times New Roman"/>
        <family val="1"/>
        <charset val="204"/>
      </rPr>
      <t>Проведение в структурных подразделениях администрации муниципального образования «Город Астрахань» разъяснительной работы с освещением судебной и следственной практик (семинары, круглые столы, рабочие встречи)</t>
    </r>
  </si>
  <si>
    <r>
      <rPr>
        <b/>
        <sz val="11"/>
        <color theme="1"/>
        <rFont val="Times New Roman"/>
        <family val="1"/>
        <charset val="204"/>
      </rPr>
      <t xml:space="preserve">Мероприятие 3.1.3. </t>
    </r>
    <r>
      <rPr>
        <sz val="11"/>
        <color theme="1"/>
        <rFont val="Times New Roman"/>
        <family val="1"/>
        <charset val="204"/>
      </rPr>
      <t xml:space="preserve">  Анализ обращения граждан и организаций с заявлениями и жалобами на коррупционные проявления в деятельности работников органов местного самоуправления муниципального образования «Город Астрахань».  Принятие мер в соответствии с действующим законодательством</t>
    </r>
  </si>
  <si>
    <t>дминистрация Трусовского района</t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</si>
  <si>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проведенных мероприятий   анти-коррупционной направленности
</t>
    </r>
  </si>
  <si>
    <r>
      <rPr>
        <b/>
        <sz val="11"/>
        <color theme="1"/>
        <rFont val="Times New Roman"/>
        <family val="1"/>
        <charset val="204"/>
      </rPr>
      <t>Мероприятие 1.1.1.</t>
    </r>
    <r>
      <rPr>
        <sz val="11"/>
        <color theme="1"/>
        <rFont val="Times New Roman"/>
        <family val="1"/>
        <charset val="204"/>
      </rPr>
      <t xml:space="preserve">
Приобретение наглядной агитации и материально – технических средств для обеспечения безопасности жизнедеятельности населения
</t>
    </r>
  </si>
  <si>
    <t xml:space="preserve">администрации муниципального образования "Город Астрахань"
</t>
  </si>
  <si>
    <t>дминистрация Советского района</t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</si>
  <si>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Доля мероприятий по безопасности жизнедея-тельности населения, обеспеченных транспортом
</t>
    </r>
  </si>
  <si>
    <t>Администрация муниципального образования «Город Астрахань» (управление по связям с общественностью)</t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</si>
  <si>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Охват всех потенциальных рисков для среды обитания, мониторинг критически важных или химически опасных объектов муниципальной инфраструктуры</t>
    </r>
  </si>
  <si>
    <t>«Город Астрахань»; ГБУЗ АО «Областной наркологический диспансер»; УМВД России по г. Астрахани; ГБУЗ по АО «Областной центр профилактики и борьбы со СПИДом»; ГБУЗ АО «Центр медицинской профилактики»</t>
  </si>
  <si>
    <r>
      <rPr>
        <b/>
        <sz val="11"/>
        <color theme="1"/>
        <rFont val="Times New Roman"/>
        <family val="1"/>
        <charset val="204"/>
      </rPr>
      <t>Мероприятие 1.1.3.</t>
    </r>
    <r>
      <rPr>
        <sz val="11"/>
        <color theme="1"/>
        <rFont val="Times New Roman"/>
        <family val="1"/>
        <charset val="204"/>
      </rPr>
      <t xml:space="preserve">
Противопожарные меропиятия в зданиях администрации МО "Город Астрахань"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</si>
  <si>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 зданий администрации МО "Город Астрахань", в которых проводятся противопожарные мероприятия
</t>
    </r>
  </si>
  <si>
    <r>
      <rPr>
        <b/>
        <sz val="11"/>
        <color theme="1"/>
        <rFont val="Times New Roman"/>
        <family val="1"/>
        <charset val="204"/>
      </rPr>
      <t>Задача 1.5.</t>
    </r>
    <r>
      <rPr>
        <sz val="11"/>
        <color theme="1"/>
        <rFont val="Times New Roman"/>
        <family val="1"/>
        <charset val="204"/>
      </rPr>
      <t xml:space="preserve">
Профилактика правонарушений в муниципальном образовании 
"Город Астрахань»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</si>
  <si>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 Количество, проведенных заседаний деятельности комиссий по делам несовершеннолетних  
</t>
    </r>
  </si>
  <si>
    <r>
      <rPr>
        <b/>
        <sz val="11"/>
        <color theme="1"/>
        <rFont val="Times New Roman"/>
        <family val="1"/>
        <charset val="204"/>
      </rPr>
      <t xml:space="preserve">Показатель 2. </t>
    </r>
    <r>
      <rPr>
        <sz val="11"/>
        <color theme="1"/>
        <rFont val="Times New Roman"/>
        <family val="1"/>
        <charset val="204"/>
      </rPr>
      <t>Количество приобретенных листовок по обеспечению безопасности жизнедеятельности населения</t>
    </r>
  </si>
  <si>
    <r>
      <rPr>
        <b/>
        <sz val="11"/>
        <color theme="1"/>
        <rFont val="Times New Roman"/>
        <family val="1"/>
        <charset val="204"/>
      </rPr>
      <t xml:space="preserve">Мероприятие 1.1.3.  </t>
    </r>
    <r>
      <rPr>
        <sz val="11"/>
        <color theme="1"/>
        <rFont val="Times New Roman"/>
        <family val="1"/>
        <charset val="204"/>
      </rPr>
      <t>Проведение занятий по правовому обучению и воспитанию детей и подростков с привлечением сотрудников правоохранительных органов из числа опытных специалистов в сфере предупреждения, пресечения, раскрытия, расследования преступлений, совершенных несовершеннолетними или при их участии</t>
    </r>
  </si>
  <si>
    <r>
      <rPr>
        <b/>
        <sz val="11"/>
        <color theme="1"/>
        <rFont val="Times New Roman"/>
        <family val="1"/>
        <charset val="204"/>
      </rPr>
      <t>Задача 3.1.</t>
    </r>
    <r>
      <rPr>
        <sz val="11"/>
        <color theme="1"/>
        <rFont val="Times New Roman"/>
        <family val="1"/>
        <charset val="204"/>
      </rPr>
      <t xml:space="preserve">
Взаимодействие со структурами власти, организациями, гражданами в сфере противодействия коррупции
</t>
    </r>
  </si>
  <si>
    <r>
      <rPr>
        <b/>
        <sz val="11"/>
        <color theme="1"/>
        <rFont val="Times New Roman"/>
        <family val="1"/>
        <charset val="204"/>
      </rPr>
      <t xml:space="preserve">Мероприятие 3.1.6.   </t>
    </r>
    <r>
      <rPr>
        <sz val="11"/>
        <color theme="1"/>
        <rFont val="Times New Roman"/>
        <family val="1"/>
        <charset val="204"/>
      </rPr>
      <t>Организация работы комиссии по противодействию коррупции</t>
    </r>
  </si>
  <si>
    <t xml:space="preserve">Администрация муниципального образования «Город Астрахань» (МБУ г. Астрахани «Автобаза администрации г. Астрахани),
УМВД России по г. Астрахани»
</t>
  </si>
  <si>
    <t xml:space="preserve">Администрация муниципального образования «Город Астрахань» (управление по связям с общественностью); 
Администрации муниципального образования "Город Астрахань"
</t>
  </si>
  <si>
    <t xml:space="preserve">Приложение 2 к постановлению администрации муниципального образования                                     "Город Астрахань" от____________ №_____________                                                    Приложение 1 к муниципальной программе муниципального образования                                                   "Город Астрахань" "Безопасность"        </t>
  </si>
  <si>
    <t>Управление по коммунальному хозяйству и благоустройству администрации муниципального образования "Город Астрахань"</t>
  </si>
  <si>
    <t>Показатель 1. Количество разработанных паспортов</t>
  </si>
  <si>
    <r>
      <rPr>
        <b/>
        <sz val="11"/>
        <color theme="1"/>
        <rFont val="Times New Roman"/>
        <family val="1"/>
        <charset val="204"/>
      </rPr>
      <t xml:space="preserve">Мероприятие 2.1.9 </t>
    </r>
    <r>
      <rPr>
        <sz val="11"/>
        <color theme="1"/>
        <rFont val="Times New Roman"/>
        <family val="1"/>
        <charset val="204"/>
      </rPr>
      <t>Разработка паспорта безопасности мест массового пребывания людей</t>
    </r>
  </si>
  <si>
    <t xml:space="preserve">Администрация муниципального образования «Город Астрахань» (управление по связям с общественностью; управление муниципальной службы и кадров;управление информационной политики); 
управление по коммунальному хозяйству и благоустройству администрации муниципального образования «Город Астрахань»; управление образования администрации муниципального образования «Город Астрахань»; МБУ г. Астрахани «АСЦ»; МБУ г. Астрахани «Автобаза администрации г. Астрахани»;
администрации районов города                                    
антинаркотическая комиссия при администрации муниципального образования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</si>
</sst>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left" vertical="top" wrapText="1"/>
    </xf>
    <xf numFmtId="0" fontId="0" fillId="0" borderId="0" xfId="0" applyFont="1" applyAlignment="1">
      <alignment horizontal="center" vertical="top" wrapText="1"/>
    </xf>
    <xf numFmtId="0" fontId="0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2" xfId="0" applyFont="1" applyBorder="1" applyAlignment="1">
      <alignment vertical="top" wrapText="1"/>
    </xf>
    <xf numFmtId="2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6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wrapText="1"/>
    </xf>
    <xf numFmtId="0" fontId="5" fillId="0" borderId="13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55"/>
  <sheetViews>
    <sheetView tabSelected="1" topLeftCell="C12" zoomScale="71" zoomScaleNormal="71" zoomScalePageLayoutView="60" workbookViewId="0">
      <selection activeCell="F13" sqref="F13:F15"/>
    </sheetView>
  </sheetViews>
  <sheetFormatPr defaultColWidth="8.88671875" defaultRowHeight="14.4"/>
  <cols>
    <col min="1" max="1" width="4.6640625" style="4" customWidth="1"/>
    <col min="2" max="2" width="26.88671875" style="5" customWidth="1"/>
    <col min="3" max="3" width="30.109375" style="4" customWidth="1"/>
    <col min="4" max="4" width="17.44140625" style="4" customWidth="1"/>
    <col min="5" max="5" width="4.88671875" style="6" customWidth="1"/>
    <col min="6" max="6" width="8.88671875" style="7" customWidth="1"/>
    <col min="7" max="7" width="9" style="7" customWidth="1"/>
    <col min="8" max="8" width="9.109375" style="7" customWidth="1"/>
    <col min="9" max="9" width="7.33203125" style="7" customWidth="1"/>
    <col min="10" max="10" width="7.44140625" style="7" customWidth="1"/>
    <col min="11" max="11" width="8" style="7" customWidth="1"/>
    <col min="12" max="12" width="7.88671875" style="7" customWidth="1"/>
    <col min="13" max="13" width="8.33203125" style="7" customWidth="1"/>
    <col min="14" max="14" width="7.5546875" style="7" customWidth="1"/>
    <col min="15" max="15" width="8" style="7" customWidth="1"/>
    <col min="16" max="16" width="7.109375" style="7" customWidth="1"/>
    <col min="17" max="17" width="7.33203125" style="7" customWidth="1"/>
    <col min="18" max="18" width="12.109375" style="7" customWidth="1"/>
    <col min="19" max="16384" width="8.88671875" style="7"/>
  </cols>
  <sheetData>
    <row r="1" spans="1:18" ht="72" customHeight="1">
      <c r="I1" s="53" t="s">
        <v>253</v>
      </c>
      <c r="J1" s="53"/>
      <c r="K1" s="53"/>
      <c r="L1" s="53"/>
      <c r="M1" s="53"/>
      <c r="N1" s="53"/>
      <c r="O1" s="53"/>
      <c r="P1" s="53"/>
      <c r="Q1" s="53"/>
      <c r="R1" s="53"/>
    </row>
    <row r="2" spans="1:18">
      <c r="I2" s="53"/>
      <c r="J2" s="53"/>
      <c r="K2" s="53"/>
      <c r="L2" s="53"/>
      <c r="M2" s="53"/>
      <c r="N2" s="53"/>
      <c r="O2" s="53"/>
      <c r="P2" s="53"/>
      <c r="Q2" s="53"/>
      <c r="R2" s="53"/>
    </row>
    <row r="3" spans="1:18">
      <c r="A3" s="52" t="s">
        <v>0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</row>
    <row r="4" spans="1:18">
      <c r="A4" s="52" t="s">
        <v>1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</row>
    <row r="5" spans="1:18">
      <c r="A5" s="52" t="s">
        <v>201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</row>
    <row r="7" spans="1:18" ht="14.4" customHeight="1">
      <c r="A7" s="54" t="s">
        <v>2</v>
      </c>
      <c r="B7" s="57" t="s">
        <v>3</v>
      </c>
      <c r="C7" s="54" t="s">
        <v>4</v>
      </c>
      <c r="D7" s="54" t="s">
        <v>5</v>
      </c>
      <c r="E7" s="54" t="s">
        <v>6</v>
      </c>
      <c r="F7" s="68" t="s">
        <v>7</v>
      </c>
      <c r="G7" s="68" t="s">
        <v>8</v>
      </c>
      <c r="H7" s="60" t="s">
        <v>9</v>
      </c>
      <c r="I7" s="61"/>
      <c r="J7" s="61"/>
      <c r="K7" s="61"/>
      <c r="L7" s="61"/>
      <c r="M7" s="61"/>
      <c r="N7" s="61"/>
      <c r="O7" s="61"/>
      <c r="P7" s="61"/>
      <c r="Q7" s="62"/>
      <c r="R7" s="69" t="s">
        <v>10</v>
      </c>
    </row>
    <row r="8" spans="1:18">
      <c r="A8" s="55"/>
      <c r="B8" s="58"/>
      <c r="C8" s="55"/>
      <c r="D8" s="55"/>
      <c r="E8" s="55"/>
      <c r="F8" s="68"/>
      <c r="G8" s="68"/>
      <c r="H8" s="63"/>
      <c r="I8" s="64"/>
      <c r="J8" s="64"/>
      <c r="K8" s="64"/>
      <c r="L8" s="64"/>
      <c r="M8" s="64"/>
      <c r="N8" s="64"/>
      <c r="O8" s="64"/>
      <c r="P8" s="64"/>
      <c r="Q8" s="65"/>
      <c r="R8" s="69"/>
    </row>
    <row r="9" spans="1:18">
      <c r="A9" s="55"/>
      <c r="B9" s="58"/>
      <c r="C9" s="55"/>
      <c r="D9" s="55"/>
      <c r="E9" s="55"/>
      <c r="F9" s="68"/>
      <c r="G9" s="68"/>
      <c r="H9" s="69" t="s">
        <v>11</v>
      </c>
      <c r="I9" s="69"/>
      <c r="J9" s="69" t="s">
        <v>12</v>
      </c>
      <c r="K9" s="69"/>
      <c r="L9" s="69" t="s">
        <v>13</v>
      </c>
      <c r="M9" s="69"/>
      <c r="N9" s="66" t="s">
        <v>14</v>
      </c>
      <c r="O9" s="67"/>
      <c r="P9" s="66" t="s">
        <v>17</v>
      </c>
      <c r="Q9" s="67"/>
      <c r="R9" s="69"/>
    </row>
    <row r="10" spans="1:18" ht="72.75" customHeight="1">
      <c r="A10" s="56"/>
      <c r="B10" s="59"/>
      <c r="C10" s="56"/>
      <c r="D10" s="56"/>
      <c r="E10" s="56"/>
      <c r="F10" s="68"/>
      <c r="G10" s="68"/>
      <c r="H10" s="8" t="s">
        <v>15</v>
      </c>
      <c r="I10" s="8" t="s">
        <v>16</v>
      </c>
      <c r="J10" s="8" t="s">
        <v>15</v>
      </c>
      <c r="K10" s="8" t="s">
        <v>16</v>
      </c>
      <c r="L10" s="8" t="s">
        <v>15</v>
      </c>
      <c r="M10" s="8" t="s">
        <v>16</v>
      </c>
      <c r="N10" s="8" t="s">
        <v>15</v>
      </c>
      <c r="O10" s="8" t="s">
        <v>16</v>
      </c>
      <c r="P10" s="8" t="s">
        <v>15</v>
      </c>
      <c r="Q10" s="8" t="s">
        <v>16</v>
      </c>
      <c r="R10" s="69"/>
    </row>
    <row r="11" spans="1:18">
      <c r="A11" s="9">
        <v>1</v>
      </c>
      <c r="B11" s="10">
        <v>2</v>
      </c>
      <c r="C11" s="9">
        <v>3</v>
      </c>
      <c r="D11" s="9">
        <v>4</v>
      </c>
      <c r="E11" s="9">
        <v>5</v>
      </c>
      <c r="F11" s="8">
        <v>6</v>
      </c>
      <c r="G11" s="8">
        <v>7</v>
      </c>
      <c r="H11" s="8">
        <v>8</v>
      </c>
      <c r="I11" s="8">
        <v>9</v>
      </c>
      <c r="J11" s="8">
        <v>10</v>
      </c>
      <c r="K11" s="8">
        <v>11</v>
      </c>
      <c r="L11" s="8">
        <v>12</v>
      </c>
      <c r="M11" s="8">
        <v>13</v>
      </c>
      <c r="N11" s="8">
        <v>14</v>
      </c>
      <c r="O11" s="8">
        <v>15</v>
      </c>
      <c r="P11" s="8">
        <v>16</v>
      </c>
      <c r="Q11" s="8">
        <v>17</v>
      </c>
      <c r="R11" s="8">
        <v>18</v>
      </c>
    </row>
    <row r="12" spans="1:18" ht="15" customHeight="1">
      <c r="A12" s="74" t="s">
        <v>18</v>
      </c>
      <c r="B12" s="75"/>
      <c r="C12" s="75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6"/>
    </row>
    <row r="13" spans="1:18" ht="408" customHeight="1">
      <c r="A13" s="34">
        <v>2</v>
      </c>
      <c r="B13" s="37" t="s">
        <v>50</v>
      </c>
      <c r="C13" s="37" t="s">
        <v>257</v>
      </c>
      <c r="D13" s="37" t="s">
        <v>182</v>
      </c>
      <c r="E13" s="37" t="s">
        <v>19</v>
      </c>
      <c r="F13" s="37" t="s">
        <v>28</v>
      </c>
      <c r="G13" s="37" t="s">
        <v>28</v>
      </c>
      <c r="H13" s="37">
        <v>100</v>
      </c>
      <c r="I13" s="37">
        <v>50</v>
      </c>
      <c r="J13" s="37">
        <v>100</v>
      </c>
      <c r="K13" s="37">
        <v>50</v>
      </c>
      <c r="L13" s="37">
        <v>100</v>
      </c>
      <c r="M13" s="37">
        <v>50</v>
      </c>
      <c r="N13" s="37">
        <v>100</v>
      </c>
      <c r="O13" s="37">
        <v>50</v>
      </c>
      <c r="P13" s="37">
        <v>100</v>
      </c>
      <c r="Q13" s="37">
        <v>50</v>
      </c>
      <c r="R13" s="37">
        <v>100</v>
      </c>
    </row>
    <row r="14" spans="1:18" ht="0.6" hidden="1" customHeight="1">
      <c r="A14" s="35"/>
      <c r="B14" s="38"/>
      <c r="C14" s="92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</row>
    <row r="15" spans="1:18" ht="135" customHeight="1">
      <c r="A15" s="36"/>
      <c r="B15" s="39"/>
      <c r="C15" s="23" t="s">
        <v>242</v>
      </c>
      <c r="D15" s="40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</row>
    <row r="16" spans="1:18" ht="135.6" customHeight="1">
      <c r="A16" s="2">
        <v>3</v>
      </c>
      <c r="B16" s="3" t="s">
        <v>165</v>
      </c>
      <c r="C16" s="29" t="s">
        <v>202</v>
      </c>
      <c r="D16" s="1" t="s">
        <v>239</v>
      </c>
      <c r="E16" s="2" t="s">
        <v>19</v>
      </c>
      <c r="F16" s="2" t="s">
        <v>28</v>
      </c>
      <c r="G16" s="2" t="s">
        <v>28</v>
      </c>
      <c r="H16" s="2">
        <v>100</v>
      </c>
      <c r="I16" s="2" t="s">
        <v>28</v>
      </c>
      <c r="J16" s="2">
        <v>100</v>
      </c>
      <c r="K16" s="2" t="s">
        <v>28</v>
      </c>
      <c r="L16" s="2">
        <v>100</v>
      </c>
      <c r="M16" s="2" t="s">
        <v>28</v>
      </c>
      <c r="N16" s="2">
        <v>100</v>
      </c>
      <c r="O16" s="2" t="s">
        <v>28</v>
      </c>
      <c r="P16" s="2">
        <v>100</v>
      </c>
      <c r="Q16" s="2" t="s">
        <v>28</v>
      </c>
      <c r="R16" s="2">
        <v>100</v>
      </c>
    </row>
    <row r="17" spans="1:18" ht="213.75" customHeight="1">
      <c r="A17" s="2">
        <v>4</v>
      </c>
      <c r="B17" s="3" t="s">
        <v>162</v>
      </c>
      <c r="C17" s="1" t="s">
        <v>203</v>
      </c>
      <c r="D17" s="1" t="s">
        <v>183</v>
      </c>
      <c r="E17" s="2" t="s">
        <v>20</v>
      </c>
      <c r="F17" s="2" t="s">
        <v>28</v>
      </c>
      <c r="G17" s="2" t="s">
        <v>28</v>
      </c>
      <c r="H17" s="2">
        <v>552</v>
      </c>
      <c r="I17" s="2" t="s">
        <v>28</v>
      </c>
      <c r="J17" s="2">
        <v>552</v>
      </c>
      <c r="K17" s="2" t="s">
        <v>28</v>
      </c>
      <c r="L17" s="2">
        <v>552</v>
      </c>
      <c r="M17" s="2" t="s">
        <v>28</v>
      </c>
      <c r="N17" s="2">
        <v>552</v>
      </c>
      <c r="O17" s="2" t="s">
        <v>28</v>
      </c>
      <c r="P17" s="2">
        <v>552</v>
      </c>
      <c r="Q17" s="2" t="s">
        <v>28</v>
      </c>
      <c r="R17" s="2">
        <f>SUM(H17+J17+L17+N17+P17)</f>
        <v>2760</v>
      </c>
    </row>
    <row r="18" spans="1:18" ht="111" customHeight="1">
      <c r="A18" s="2">
        <v>5</v>
      </c>
      <c r="B18" s="3" t="s">
        <v>163</v>
      </c>
      <c r="C18" s="1" t="s">
        <v>21</v>
      </c>
      <c r="D18" s="1" t="s">
        <v>51</v>
      </c>
      <c r="E18" s="2" t="s">
        <v>20</v>
      </c>
      <c r="F18" s="2" t="s">
        <v>28</v>
      </c>
      <c r="G18" s="2" t="s">
        <v>28</v>
      </c>
      <c r="H18" s="2">
        <v>48</v>
      </c>
      <c r="I18" s="2" t="s">
        <v>28</v>
      </c>
      <c r="J18" s="2">
        <v>48</v>
      </c>
      <c r="K18" s="2" t="s">
        <v>28</v>
      </c>
      <c r="L18" s="2">
        <v>48</v>
      </c>
      <c r="M18" s="2" t="s">
        <v>28</v>
      </c>
      <c r="N18" s="2">
        <v>48</v>
      </c>
      <c r="O18" s="2" t="s">
        <v>28</v>
      </c>
      <c r="P18" s="2">
        <v>48</v>
      </c>
      <c r="Q18" s="2" t="s">
        <v>28</v>
      </c>
      <c r="R18" s="28">
        <f>SUM(H18+J18+L18+N18+P18)</f>
        <v>240</v>
      </c>
    </row>
    <row r="19" spans="1:18" ht="178.2" customHeight="1">
      <c r="A19" s="2">
        <v>6</v>
      </c>
      <c r="B19" s="3" t="s">
        <v>164</v>
      </c>
      <c r="C19" s="1" t="s">
        <v>240</v>
      </c>
      <c r="D19" s="1" t="s">
        <v>52</v>
      </c>
      <c r="E19" s="2" t="s">
        <v>20</v>
      </c>
      <c r="F19" s="2" t="s">
        <v>28</v>
      </c>
      <c r="G19" s="2" t="s">
        <v>28</v>
      </c>
      <c r="H19" s="2">
        <v>3214</v>
      </c>
      <c r="I19" s="2" t="s">
        <v>28</v>
      </c>
      <c r="J19" s="2">
        <v>3214</v>
      </c>
      <c r="K19" s="2" t="s">
        <v>28</v>
      </c>
      <c r="L19" s="2">
        <v>3214</v>
      </c>
      <c r="M19" s="2" t="s">
        <v>28</v>
      </c>
      <c r="N19" s="28">
        <v>3214</v>
      </c>
      <c r="O19" s="2" t="s">
        <v>28</v>
      </c>
      <c r="P19" s="2">
        <v>3214</v>
      </c>
      <c r="Q19" s="2" t="s">
        <v>28</v>
      </c>
      <c r="R19" s="28">
        <f>SUM(H19+J19+L19+N19+P19)</f>
        <v>16070</v>
      </c>
    </row>
    <row r="20" spans="1:18" ht="103.5" customHeight="1">
      <c r="A20" s="37">
        <v>7</v>
      </c>
      <c r="B20" s="37" t="s">
        <v>166</v>
      </c>
      <c r="C20" s="1" t="s">
        <v>252</v>
      </c>
      <c r="D20" s="42" t="s">
        <v>52</v>
      </c>
      <c r="E20" s="2" t="s">
        <v>20</v>
      </c>
      <c r="F20" s="2" t="s">
        <v>28</v>
      </c>
      <c r="G20" s="2" t="s">
        <v>28</v>
      </c>
      <c r="H20" s="2">
        <v>1733</v>
      </c>
      <c r="I20" s="2" t="s">
        <v>28</v>
      </c>
      <c r="J20" s="2">
        <v>1829</v>
      </c>
      <c r="K20" s="2" t="s">
        <v>28</v>
      </c>
      <c r="L20" s="2">
        <v>1733</v>
      </c>
      <c r="M20" s="2" t="s">
        <v>28</v>
      </c>
      <c r="N20" s="2">
        <f>N22+N23+N24+N25</f>
        <v>1759</v>
      </c>
      <c r="O20" s="2" t="s">
        <v>28</v>
      </c>
      <c r="P20" s="2">
        <f>P22+P23+P24+P25</f>
        <v>1759</v>
      </c>
      <c r="Q20" s="2" t="s">
        <v>28</v>
      </c>
      <c r="R20" s="2">
        <f>R22+R23+R24+R25</f>
        <v>7106</v>
      </c>
    </row>
    <row r="21" spans="1:18" ht="22.5" customHeight="1">
      <c r="A21" s="38"/>
      <c r="B21" s="38"/>
      <c r="C21" s="1" t="s">
        <v>190</v>
      </c>
      <c r="D21" s="43"/>
      <c r="E21" s="45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7"/>
    </row>
    <row r="22" spans="1:18" ht="33.75" customHeight="1">
      <c r="A22" s="38"/>
      <c r="B22" s="38"/>
      <c r="C22" s="1" t="s">
        <v>204</v>
      </c>
      <c r="D22" s="43"/>
      <c r="E22" s="37" t="s">
        <v>20</v>
      </c>
      <c r="F22" s="17" t="s">
        <v>28</v>
      </c>
      <c r="G22" s="17" t="s">
        <v>28</v>
      </c>
      <c r="H22" s="17">
        <v>433</v>
      </c>
      <c r="I22" s="17" t="s">
        <v>28</v>
      </c>
      <c r="J22" s="17">
        <v>390</v>
      </c>
      <c r="K22" s="17" t="s">
        <v>28</v>
      </c>
      <c r="L22" s="17">
        <v>434</v>
      </c>
      <c r="M22" s="17" t="s">
        <v>28</v>
      </c>
      <c r="N22" s="17">
        <v>434</v>
      </c>
      <c r="O22" s="17" t="s">
        <v>28</v>
      </c>
      <c r="P22" s="17">
        <v>434</v>
      </c>
      <c r="Q22" s="17" t="s">
        <v>28</v>
      </c>
      <c r="R22" s="17">
        <f>SUM(J22+L22+N22+P22)</f>
        <v>1692</v>
      </c>
    </row>
    <row r="23" spans="1:18" ht="36" customHeight="1">
      <c r="A23" s="38"/>
      <c r="B23" s="38"/>
      <c r="C23" s="1" t="s">
        <v>205</v>
      </c>
      <c r="D23" s="43"/>
      <c r="E23" s="38"/>
      <c r="F23" s="17" t="s">
        <v>28</v>
      </c>
      <c r="G23" s="17" t="s">
        <v>28</v>
      </c>
      <c r="H23" s="17">
        <v>433</v>
      </c>
      <c r="I23" s="17" t="s">
        <v>28</v>
      </c>
      <c r="J23" s="17">
        <v>447</v>
      </c>
      <c r="K23" s="17" t="s">
        <v>28</v>
      </c>
      <c r="L23" s="17">
        <v>397</v>
      </c>
      <c r="M23" s="17" t="s">
        <v>28</v>
      </c>
      <c r="N23" s="17">
        <v>397</v>
      </c>
      <c r="O23" s="17" t="s">
        <v>28</v>
      </c>
      <c r="P23" s="17">
        <v>397</v>
      </c>
      <c r="Q23" s="17" t="s">
        <v>28</v>
      </c>
      <c r="R23" s="28">
        <f t="shared" ref="R23:R25" si="0">SUM(J23+L23+N23+P23)</f>
        <v>1638</v>
      </c>
    </row>
    <row r="24" spans="1:18" ht="39" customHeight="1">
      <c r="A24" s="38"/>
      <c r="B24" s="38"/>
      <c r="C24" s="1" t="s">
        <v>206</v>
      </c>
      <c r="D24" s="43"/>
      <c r="E24" s="38"/>
      <c r="F24" s="17" t="s">
        <v>28</v>
      </c>
      <c r="G24" s="17" t="s">
        <v>28</v>
      </c>
      <c r="H24" s="17">
        <v>434</v>
      </c>
      <c r="I24" s="17" t="s">
        <v>28</v>
      </c>
      <c r="J24" s="32">
        <v>544</v>
      </c>
      <c r="K24" s="17" t="s">
        <v>28</v>
      </c>
      <c r="L24" s="17">
        <v>495</v>
      </c>
      <c r="M24" s="17" t="s">
        <v>28</v>
      </c>
      <c r="N24" s="17">
        <v>495</v>
      </c>
      <c r="O24" s="17" t="s">
        <v>28</v>
      </c>
      <c r="P24" s="17">
        <v>495</v>
      </c>
      <c r="Q24" s="17" t="s">
        <v>28</v>
      </c>
      <c r="R24" s="28">
        <f t="shared" si="0"/>
        <v>2029</v>
      </c>
    </row>
    <row r="25" spans="1:18" ht="30.6" customHeight="1">
      <c r="A25" s="41"/>
      <c r="B25" s="41"/>
      <c r="C25" s="1" t="s">
        <v>207</v>
      </c>
      <c r="D25" s="44"/>
      <c r="E25" s="41"/>
      <c r="F25" s="17" t="s">
        <v>28</v>
      </c>
      <c r="G25" s="17" t="s">
        <v>28</v>
      </c>
      <c r="H25" s="17">
        <v>433</v>
      </c>
      <c r="I25" s="17" t="s">
        <v>28</v>
      </c>
      <c r="J25" s="17">
        <v>448</v>
      </c>
      <c r="K25" s="17" t="s">
        <v>28</v>
      </c>
      <c r="L25" s="17">
        <v>433</v>
      </c>
      <c r="M25" s="17" t="s">
        <v>28</v>
      </c>
      <c r="N25" s="17">
        <v>433</v>
      </c>
      <c r="O25" s="17" t="s">
        <v>28</v>
      </c>
      <c r="P25" s="17">
        <v>433</v>
      </c>
      <c r="Q25" s="17" t="s">
        <v>28</v>
      </c>
      <c r="R25" s="28">
        <f t="shared" si="0"/>
        <v>1747</v>
      </c>
    </row>
    <row r="26" spans="1:18" ht="121.2" customHeight="1">
      <c r="A26" s="2">
        <v>8</v>
      </c>
      <c r="B26" s="3" t="s">
        <v>168</v>
      </c>
      <c r="C26" s="1" t="s">
        <v>167</v>
      </c>
      <c r="D26" s="1" t="s">
        <v>53</v>
      </c>
      <c r="E26" s="2" t="s">
        <v>19</v>
      </c>
      <c r="F26" s="2">
        <v>100</v>
      </c>
      <c r="G26" s="2">
        <v>99</v>
      </c>
      <c r="H26" s="2">
        <v>99</v>
      </c>
      <c r="I26" s="2">
        <v>100</v>
      </c>
      <c r="J26" s="2">
        <v>98</v>
      </c>
      <c r="K26" s="2">
        <v>99</v>
      </c>
      <c r="L26" s="2">
        <v>96</v>
      </c>
      <c r="M26" s="2">
        <v>96</v>
      </c>
      <c r="N26" s="2">
        <v>96</v>
      </c>
      <c r="O26" s="2">
        <v>96</v>
      </c>
      <c r="P26" s="2">
        <v>96</v>
      </c>
      <c r="Q26" s="2">
        <v>96</v>
      </c>
      <c r="R26" s="2">
        <v>96</v>
      </c>
    </row>
    <row r="27" spans="1:18" ht="166.2" customHeight="1">
      <c r="A27" s="2">
        <v>9</v>
      </c>
      <c r="B27" s="3" t="s">
        <v>180</v>
      </c>
      <c r="C27" s="1" t="s">
        <v>169</v>
      </c>
      <c r="D27" s="1" t="s">
        <v>54</v>
      </c>
      <c r="E27" s="2" t="s">
        <v>19</v>
      </c>
      <c r="F27" s="2">
        <v>100</v>
      </c>
      <c r="G27" s="2">
        <v>99</v>
      </c>
      <c r="H27" s="2">
        <v>98</v>
      </c>
      <c r="I27" s="2">
        <v>97</v>
      </c>
      <c r="J27" s="2">
        <v>96</v>
      </c>
      <c r="K27" s="2">
        <v>95</v>
      </c>
      <c r="L27" s="2">
        <v>94</v>
      </c>
      <c r="M27" s="2">
        <v>94</v>
      </c>
      <c r="N27" s="2">
        <v>94</v>
      </c>
      <c r="O27" s="2">
        <v>94</v>
      </c>
      <c r="P27" s="2">
        <v>94</v>
      </c>
      <c r="Q27" s="2">
        <v>94</v>
      </c>
      <c r="R27" s="2">
        <v>94</v>
      </c>
    </row>
    <row r="28" spans="1:18" ht="184.8" customHeight="1">
      <c r="A28" s="2">
        <v>10</v>
      </c>
      <c r="B28" s="3" t="s">
        <v>55</v>
      </c>
      <c r="C28" s="1" t="s">
        <v>30</v>
      </c>
      <c r="D28" s="1" t="s">
        <v>241</v>
      </c>
      <c r="E28" s="2" t="s">
        <v>19</v>
      </c>
      <c r="F28" s="2">
        <v>0</v>
      </c>
      <c r="G28" s="2">
        <v>5</v>
      </c>
      <c r="H28" s="2">
        <v>20</v>
      </c>
      <c r="I28" s="2">
        <v>0</v>
      </c>
      <c r="J28" s="2">
        <v>40</v>
      </c>
      <c r="K28" s="2">
        <v>20</v>
      </c>
      <c r="L28" s="2">
        <v>60</v>
      </c>
      <c r="M28" s="2">
        <v>40</v>
      </c>
      <c r="N28" s="2">
        <v>80</v>
      </c>
      <c r="O28" s="2">
        <v>60</v>
      </c>
      <c r="P28" s="2">
        <v>100</v>
      </c>
      <c r="Q28" s="2">
        <v>100</v>
      </c>
      <c r="R28" s="2">
        <v>100</v>
      </c>
    </row>
    <row r="29" spans="1:18" ht="408.75" customHeight="1">
      <c r="A29" s="37">
        <v>11</v>
      </c>
      <c r="B29" s="37" t="s">
        <v>245</v>
      </c>
      <c r="C29" s="37" t="s">
        <v>208</v>
      </c>
      <c r="D29" s="49" t="s">
        <v>199</v>
      </c>
      <c r="E29" s="37" t="s">
        <v>26</v>
      </c>
      <c r="F29" s="37">
        <v>1000</v>
      </c>
      <c r="G29" s="37">
        <v>1200</v>
      </c>
      <c r="H29" s="37">
        <v>1500</v>
      </c>
      <c r="I29" s="37">
        <v>750</v>
      </c>
      <c r="J29" s="37">
        <v>1500</v>
      </c>
      <c r="K29" s="37">
        <v>750</v>
      </c>
      <c r="L29" s="37">
        <v>1500</v>
      </c>
      <c r="M29" s="37">
        <v>500</v>
      </c>
      <c r="N29" s="37">
        <v>1500</v>
      </c>
      <c r="O29" s="37">
        <v>500</v>
      </c>
      <c r="P29" s="37">
        <v>1500</v>
      </c>
      <c r="Q29" s="37">
        <v>500</v>
      </c>
      <c r="R29" s="37">
        <f>SUM(P29+N29+L29+J29+H29)</f>
        <v>7500</v>
      </c>
    </row>
    <row r="30" spans="1:18" ht="147" customHeight="1">
      <c r="A30" s="41"/>
      <c r="B30" s="41"/>
      <c r="C30" s="41"/>
      <c r="D30" s="50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</row>
    <row r="31" spans="1:18" ht="118.8" customHeight="1">
      <c r="A31" s="2">
        <v>12</v>
      </c>
      <c r="B31" s="3" t="s">
        <v>56</v>
      </c>
      <c r="C31" s="1" t="s">
        <v>194</v>
      </c>
      <c r="D31" s="1" t="s">
        <v>57</v>
      </c>
      <c r="E31" s="2" t="s">
        <v>19</v>
      </c>
      <c r="F31" s="2">
        <v>52</v>
      </c>
      <c r="G31" s="2">
        <v>54</v>
      </c>
      <c r="H31" s="2">
        <v>55</v>
      </c>
      <c r="I31" s="2" t="s">
        <v>28</v>
      </c>
      <c r="J31" s="2">
        <v>55</v>
      </c>
      <c r="K31" s="2" t="s">
        <v>28</v>
      </c>
      <c r="L31" s="2">
        <v>55</v>
      </c>
      <c r="M31" s="2" t="s">
        <v>28</v>
      </c>
      <c r="N31" s="2">
        <v>55</v>
      </c>
      <c r="O31" s="2" t="s">
        <v>28</v>
      </c>
      <c r="P31" s="2">
        <v>55</v>
      </c>
      <c r="Q31" s="2" t="s">
        <v>28</v>
      </c>
      <c r="R31" s="2">
        <v>55</v>
      </c>
    </row>
    <row r="32" spans="1:18" ht="50.25" customHeight="1">
      <c r="A32" s="37">
        <v>13</v>
      </c>
      <c r="B32" s="42" t="s">
        <v>58</v>
      </c>
      <c r="C32" s="1" t="s">
        <v>194</v>
      </c>
      <c r="D32" s="48" t="s">
        <v>246</v>
      </c>
      <c r="E32" s="18" t="s">
        <v>20</v>
      </c>
      <c r="F32" s="2">
        <v>92</v>
      </c>
      <c r="G32" s="2">
        <v>94</v>
      </c>
      <c r="H32" s="2">
        <v>96</v>
      </c>
      <c r="I32" s="2">
        <v>46</v>
      </c>
      <c r="J32" s="2">
        <v>96</v>
      </c>
      <c r="K32" s="2">
        <v>48</v>
      </c>
      <c r="L32" s="2">
        <v>96</v>
      </c>
      <c r="M32" s="2">
        <v>48</v>
      </c>
      <c r="N32" s="2">
        <f>SUM(N34+N35+N36+N37)</f>
        <v>96</v>
      </c>
      <c r="O32" s="28">
        <f t="shared" ref="O32:Q32" si="1">SUM(O34+O35+O36+O37)</f>
        <v>48</v>
      </c>
      <c r="P32" s="28">
        <f t="shared" si="1"/>
        <v>96</v>
      </c>
      <c r="Q32" s="28">
        <f t="shared" si="1"/>
        <v>48</v>
      </c>
      <c r="R32" s="2">
        <f>R34+R35+R36+R37</f>
        <v>480</v>
      </c>
    </row>
    <row r="33" spans="1:18" ht="27.75" customHeight="1">
      <c r="A33" s="38"/>
      <c r="B33" s="43"/>
      <c r="C33" s="1" t="s">
        <v>190</v>
      </c>
      <c r="D33" s="48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7"/>
    </row>
    <row r="34" spans="1:18" ht="34.950000000000003" customHeight="1">
      <c r="A34" s="38"/>
      <c r="B34" s="43"/>
      <c r="C34" s="1" t="s">
        <v>191</v>
      </c>
      <c r="D34" s="48"/>
      <c r="E34" s="70" t="s">
        <v>20</v>
      </c>
      <c r="F34" s="2" t="s">
        <v>193</v>
      </c>
      <c r="G34" s="2" t="s">
        <v>193</v>
      </c>
      <c r="H34" s="2">
        <v>31</v>
      </c>
      <c r="I34" s="2">
        <v>14</v>
      </c>
      <c r="J34" s="2">
        <v>30</v>
      </c>
      <c r="K34" s="2">
        <v>15</v>
      </c>
      <c r="L34" s="2">
        <v>24</v>
      </c>
      <c r="M34" s="2">
        <v>12</v>
      </c>
      <c r="N34" s="2">
        <v>24</v>
      </c>
      <c r="O34" s="2">
        <v>12</v>
      </c>
      <c r="P34" s="2">
        <v>24</v>
      </c>
      <c r="Q34" s="2">
        <v>12</v>
      </c>
      <c r="R34" s="2">
        <f>H34+J34+L34+N34+P34</f>
        <v>133</v>
      </c>
    </row>
    <row r="35" spans="1:18" ht="33" customHeight="1">
      <c r="A35" s="38"/>
      <c r="B35" s="43"/>
      <c r="C35" s="1" t="s">
        <v>189</v>
      </c>
      <c r="D35" s="48"/>
      <c r="E35" s="71"/>
      <c r="F35" s="2" t="s">
        <v>193</v>
      </c>
      <c r="G35" s="2" t="s">
        <v>193</v>
      </c>
      <c r="H35" s="2">
        <v>22</v>
      </c>
      <c r="I35" s="2">
        <v>11</v>
      </c>
      <c r="J35" s="2">
        <v>22</v>
      </c>
      <c r="K35" s="2">
        <v>11</v>
      </c>
      <c r="L35" s="2">
        <v>24</v>
      </c>
      <c r="M35" s="2">
        <v>12</v>
      </c>
      <c r="N35" s="2">
        <v>24</v>
      </c>
      <c r="O35" s="2">
        <v>12</v>
      </c>
      <c r="P35" s="2">
        <v>24</v>
      </c>
      <c r="Q35" s="2">
        <v>12</v>
      </c>
      <c r="R35" s="28">
        <f t="shared" ref="R35:R37" si="2">H35+J35+L35+N35+P35</f>
        <v>116</v>
      </c>
    </row>
    <row r="36" spans="1:18" ht="32.4" customHeight="1">
      <c r="A36" s="38"/>
      <c r="B36" s="43"/>
      <c r="C36" s="1" t="s">
        <v>192</v>
      </c>
      <c r="D36" s="48"/>
      <c r="E36" s="71"/>
      <c r="F36" s="2" t="s">
        <v>193</v>
      </c>
      <c r="G36" s="2" t="s">
        <v>193</v>
      </c>
      <c r="H36" s="2">
        <v>22</v>
      </c>
      <c r="I36" s="2">
        <v>11</v>
      </c>
      <c r="J36" s="2">
        <v>22</v>
      </c>
      <c r="K36" s="2">
        <v>11</v>
      </c>
      <c r="L36" s="2">
        <v>24</v>
      </c>
      <c r="M36" s="2">
        <v>12</v>
      </c>
      <c r="N36" s="2">
        <v>24</v>
      </c>
      <c r="O36" s="2">
        <v>12</v>
      </c>
      <c r="P36" s="2">
        <v>24</v>
      </c>
      <c r="Q36" s="2">
        <v>12</v>
      </c>
      <c r="R36" s="28">
        <f t="shared" si="2"/>
        <v>116</v>
      </c>
    </row>
    <row r="37" spans="1:18" ht="37.200000000000003" customHeight="1">
      <c r="A37" s="41"/>
      <c r="B37" s="44"/>
      <c r="C37" s="1" t="s">
        <v>31</v>
      </c>
      <c r="D37" s="48"/>
      <c r="E37" s="40"/>
      <c r="F37" s="2" t="s">
        <v>193</v>
      </c>
      <c r="G37" s="2" t="s">
        <v>193</v>
      </c>
      <c r="H37" s="2">
        <v>21</v>
      </c>
      <c r="I37" s="2">
        <v>10</v>
      </c>
      <c r="J37" s="2">
        <v>22</v>
      </c>
      <c r="K37" s="2">
        <v>11</v>
      </c>
      <c r="L37" s="2">
        <v>24</v>
      </c>
      <c r="M37" s="2">
        <v>12</v>
      </c>
      <c r="N37" s="2">
        <v>24</v>
      </c>
      <c r="O37" s="2">
        <v>12</v>
      </c>
      <c r="P37" s="2">
        <v>24</v>
      </c>
      <c r="Q37" s="2">
        <v>12</v>
      </c>
      <c r="R37" s="28">
        <f t="shared" si="2"/>
        <v>115</v>
      </c>
    </row>
    <row r="38" spans="1:18" ht="181.2" customHeight="1">
      <c r="A38" s="2">
        <v>14</v>
      </c>
      <c r="B38" s="3" t="s">
        <v>59</v>
      </c>
      <c r="C38" s="1" t="s">
        <v>170</v>
      </c>
      <c r="D38" s="1" t="s">
        <v>60</v>
      </c>
      <c r="E38" s="2" t="s">
        <v>26</v>
      </c>
      <c r="F38" s="2" t="s">
        <v>28</v>
      </c>
      <c r="G38" s="2" t="s">
        <v>28</v>
      </c>
      <c r="H38" s="2">
        <v>1000</v>
      </c>
      <c r="I38" s="2">
        <v>500</v>
      </c>
      <c r="J38" s="2">
        <v>1500</v>
      </c>
      <c r="K38" s="2">
        <v>750</v>
      </c>
      <c r="L38" s="2">
        <v>1500</v>
      </c>
      <c r="M38" s="2">
        <v>750</v>
      </c>
      <c r="N38" s="2">
        <v>1500</v>
      </c>
      <c r="O38" s="2">
        <v>750</v>
      </c>
      <c r="P38" s="2">
        <v>1500</v>
      </c>
      <c r="Q38" s="2">
        <v>750</v>
      </c>
      <c r="R38" s="2">
        <f>SUM(H38+J38+L38+N38+P38)</f>
        <v>7000</v>
      </c>
    </row>
    <row r="39" spans="1:18" ht="111.6" customHeight="1">
      <c r="A39" s="2">
        <v>15</v>
      </c>
      <c r="B39" s="3" t="s">
        <v>172</v>
      </c>
      <c r="C39" s="1" t="s">
        <v>171</v>
      </c>
      <c r="D39" s="1" t="s">
        <v>61</v>
      </c>
      <c r="E39" s="2" t="s">
        <v>24</v>
      </c>
      <c r="F39" s="2">
        <v>12</v>
      </c>
      <c r="G39" s="2">
        <v>15</v>
      </c>
      <c r="H39" s="2">
        <v>15</v>
      </c>
      <c r="I39" s="2">
        <v>7</v>
      </c>
      <c r="J39" s="2">
        <v>15</v>
      </c>
      <c r="K39" s="2">
        <v>7</v>
      </c>
      <c r="L39" s="2">
        <v>20</v>
      </c>
      <c r="M39" s="2">
        <v>10</v>
      </c>
      <c r="N39" s="2">
        <v>20</v>
      </c>
      <c r="O39" s="2">
        <v>10</v>
      </c>
      <c r="P39" s="2">
        <v>20</v>
      </c>
      <c r="Q39" s="2">
        <v>10</v>
      </c>
      <c r="R39" s="2">
        <f>SUM(P39+N39+L39+J39+H39)</f>
        <v>90</v>
      </c>
    </row>
    <row r="40" spans="1:18" ht="19.95" customHeight="1">
      <c r="A40" s="77" t="s">
        <v>22</v>
      </c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9"/>
    </row>
    <row r="41" spans="1:18" ht="112.8" customHeight="1">
      <c r="A41" s="2">
        <v>16</v>
      </c>
      <c r="B41" s="3" t="s">
        <v>173</v>
      </c>
      <c r="C41" s="1" t="s">
        <v>167</v>
      </c>
      <c r="D41" s="1" t="s">
        <v>62</v>
      </c>
      <c r="E41" s="2" t="s">
        <v>19</v>
      </c>
      <c r="F41" s="2">
        <v>100</v>
      </c>
      <c r="G41" s="2">
        <v>99</v>
      </c>
      <c r="H41" s="2">
        <v>99</v>
      </c>
      <c r="I41" s="2">
        <v>100</v>
      </c>
      <c r="J41" s="2">
        <v>98</v>
      </c>
      <c r="K41" s="2">
        <v>99</v>
      </c>
      <c r="L41" s="2">
        <v>96</v>
      </c>
      <c r="M41" s="2">
        <v>96</v>
      </c>
      <c r="N41" s="2">
        <v>96</v>
      </c>
      <c r="O41" s="2">
        <v>96</v>
      </c>
      <c r="P41" s="2">
        <v>96</v>
      </c>
      <c r="Q41" s="2">
        <v>96</v>
      </c>
      <c r="R41" s="2">
        <v>96</v>
      </c>
    </row>
    <row r="42" spans="1:18" ht="114.6" customHeight="1">
      <c r="A42" s="2">
        <v>17</v>
      </c>
      <c r="B42" s="3" t="s">
        <v>63</v>
      </c>
      <c r="C42" s="1" t="s">
        <v>167</v>
      </c>
      <c r="D42" s="1" t="s">
        <v>184</v>
      </c>
      <c r="E42" s="2" t="s">
        <v>19</v>
      </c>
      <c r="F42" s="2">
        <v>13</v>
      </c>
      <c r="G42" s="2">
        <v>7.5</v>
      </c>
      <c r="H42" s="2">
        <v>13</v>
      </c>
      <c r="I42" s="2">
        <v>0</v>
      </c>
      <c r="J42" s="2">
        <v>10</v>
      </c>
      <c r="K42" s="2">
        <v>0</v>
      </c>
      <c r="L42" s="2">
        <v>10</v>
      </c>
      <c r="M42" s="2">
        <v>0</v>
      </c>
      <c r="N42" s="2">
        <v>10</v>
      </c>
      <c r="O42" s="2">
        <v>0</v>
      </c>
      <c r="P42" s="2">
        <v>10</v>
      </c>
      <c r="Q42" s="2">
        <v>0</v>
      </c>
      <c r="R42" s="2">
        <v>53</v>
      </c>
    </row>
    <row r="43" spans="1:18" ht="117" customHeight="1">
      <c r="A43" s="2">
        <v>18</v>
      </c>
      <c r="B43" s="3" t="s">
        <v>64</v>
      </c>
      <c r="C43" s="1" t="s">
        <v>167</v>
      </c>
      <c r="D43" s="1" t="s">
        <v>209</v>
      </c>
      <c r="E43" s="2" t="s">
        <v>20</v>
      </c>
      <c r="F43" s="2" t="s">
        <v>28</v>
      </c>
      <c r="G43" s="2" t="s">
        <v>28</v>
      </c>
      <c r="H43" s="2">
        <v>17</v>
      </c>
      <c r="I43" s="2">
        <v>0</v>
      </c>
      <c r="J43" s="2">
        <v>17</v>
      </c>
      <c r="K43" s="2">
        <v>0</v>
      </c>
      <c r="L43" s="2">
        <v>17</v>
      </c>
      <c r="M43" s="2">
        <v>0</v>
      </c>
      <c r="N43" s="2">
        <v>17</v>
      </c>
      <c r="O43" s="2">
        <v>0</v>
      </c>
      <c r="P43" s="2">
        <v>17</v>
      </c>
      <c r="Q43" s="2">
        <v>0</v>
      </c>
      <c r="R43" s="2">
        <f>H43+J43+L43+N43+P43</f>
        <v>85</v>
      </c>
    </row>
    <row r="44" spans="1:18" ht="96.6">
      <c r="A44" s="2">
        <v>19</v>
      </c>
      <c r="B44" s="3" t="s">
        <v>65</v>
      </c>
      <c r="C44" s="1" t="s">
        <v>21</v>
      </c>
      <c r="D44" s="1" t="s">
        <v>210</v>
      </c>
      <c r="E44" s="2" t="s">
        <v>20</v>
      </c>
      <c r="F44" s="2">
        <v>13619</v>
      </c>
      <c r="G44" s="2">
        <v>6000</v>
      </c>
      <c r="H44" s="2" t="s">
        <v>28</v>
      </c>
      <c r="I44" s="2" t="s">
        <v>28</v>
      </c>
      <c r="J44" s="2">
        <v>0</v>
      </c>
      <c r="K44" s="2">
        <v>0</v>
      </c>
      <c r="L44" s="2">
        <v>9000</v>
      </c>
      <c r="M44" s="2">
        <v>9000</v>
      </c>
      <c r="N44" s="2">
        <v>9000</v>
      </c>
      <c r="O44" s="2">
        <v>0</v>
      </c>
      <c r="P44" s="2">
        <v>9000</v>
      </c>
      <c r="Q44" s="2" t="s">
        <v>28</v>
      </c>
      <c r="R44" s="30">
        <f>J44+L44+N44+P44</f>
        <v>27000</v>
      </c>
    </row>
    <row r="45" spans="1:18" ht="158.25" customHeight="1">
      <c r="A45" s="2">
        <v>20</v>
      </c>
      <c r="B45" s="3" t="s">
        <v>243</v>
      </c>
      <c r="C45" s="1" t="s">
        <v>21</v>
      </c>
      <c r="D45" s="1" t="s">
        <v>244</v>
      </c>
      <c r="E45" s="2" t="s">
        <v>20</v>
      </c>
      <c r="F45" s="2" t="s">
        <v>28</v>
      </c>
      <c r="G45" s="2" t="s">
        <v>28</v>
      </c>
      <c r="H45" s="2" t="s">
        <v>28</v>
      </c>
      <c r="I45" s="2" t="s">
        <v>28</v>
      </c>
      <c r="J45" s="2">
        <v>3</v>
      </c>
      <c r="K45" s="2" t="s">
        <v>28</v>
      </c>
      <c r="L45" s="2">
        <v>18</v>
      </c>
      <c r="M45" s="2">
        <v>18</v>
      </c>
      <c r="N45" s="2">
        <v>18</v>
      </c>
      <c r="O45" s="2">
        <v>18</v>
      </c>
      <c r="P45" s="2">
        <v>18</v>
      </c>
      <c r="Q45" s="2">
        <v>18</v>
      </c>
      <c r="R45" s="2">
        <v>18</v>
      </c>
    </row>
    <row r="46" spans="1:18" ht="28.95" customHeight="1">
      <c r="A46" s="80" t="s">
        <v>29</v>
      </c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2"/>
    </row>
    <row r="47" spans="1:18" ht="163.80000000000001" customHeight="1">
      <c r="A47" s="2">
        <v>21</v>
      </c>
      <c r="B47" s="3" t="s">
        <v>181</v>
      </c>
      <c r="C47" s="1" t="s">
        <v>211</v>
      </c>
      <c r="D47" s="1" t="s">
        <v>66</v>
      </c>
      <c r="E47" s="2" t="s">
        <v>19</v>
      </c>
      <c r="F47" s="2">
        <v>100</v>
      </c>
      <c r="G47" s="2">
        <v>99</v>
      </c>
      <c r="H47" s="2">
        <v>98</v>
      </c>
      <c r="I47" s="2">
        <v>97</v>
      </c>
      <c r="J47" s="2">
        <v>96</v>
      </c>
      <c r="K47" s="2">
        <v>95</v>
      </c>
      <c r="L47" s="2">
        <v>94</v>
      </c>
      <c r="M47" s="2">
        <v>94</v>
      </c>
      <c r="N47" s="2">
        <v>94</v>
      </c>
      <c r="O47" s="2">
        <v>94</v>
      </c>
      <c r="P47" s="2">
        <v>94</v>
      </c>
      <c r="Q47" s="2">
        <v>94</v>
      </c>
      <c r="R47" s="2">
        <v>94</v>
      </c>
    </row>
    <row r="48" spans="1:18" ht="139.5" customHeight="1">
      <c r="A48" s="2">
        <v>22</v>
      </c>
      <c r="B48" s="3" t="s">
        <v>67</v>
      </c>
      <c r="C48" s="1" t="s">
        <v>212</v>
      </c>
      <c r="D48" s="1" t="s">
        <v>185</v>
      </c>
      <c r="E48" s="2" t="s">
        <v>19</v>
      </c>
      <c r="F48" s="2">
        <v>3.8</v>
      </c>
      <c r="G48" s="2">
        <v>4.5</v>
      </c>
      <c r="H48" s="2">
        <v>8</v>
      </c>
      <c r="I48" s="2">
        <v>0</v>
      </c>
      <c r="J48" s="2">
        <v>9</v>
      </c>
      <c r="K48" s="2">
        <v>0</v>
      </c>
      <c r="L48" s="2">
        <v>9</v>
      </c>
      <c r="M48" s="2">
        <v>0</v>
      </c>
      <c r="N48" s="2">
        <v>9</v>
      </c>
      <c r="O48" s="2">
        <v>0</v>
      </c>
      <c r="P48" s="2">
        <v>9</v>
      </c>
      <c r="Q48" s="2">
        <v>0</v>
      </c>
      <c r="R48" s="2">
        <v>44</v>
      </c>
    </row>
    <row r="49" spans="1:18" ht="40.5" customHeight="1">
      <c r="A49" s="37">
        <v>23</v>
      </c>
      <c r="B49" s="37" t="s">
        <v>236</v>
      </c>
      <c r="C49" s="1" t="s">
        <v>212</v>
      </c>
      <c r="D49" s="42" t="s">
        <v>68</v>
      </c>
      <c r="E49" s="2" t="s">
        <v>20</v>
      </c>
      <c r="F49" s="2">
        <v>24</v>
      </c>
      <c r="G49" s="2">
        <v>18</v>
      </c>
      <c r="H49" s="2">
        <v>16</v>
      </c>
      <c r="I49" s="2">
        <v>0</v>
      </c>
      <c r="J49" s="2" t="s">
        <v>28</v>
      </c>
      <c r="K49" s="2" t="s">
        <v>28</v>
      </c>
      <c r="L49" s="2">
        <f>SUM(L51:L54)</f>
        <v>30</v>
      </c>
      <c r="M49" s="31">
        <f t="shared" ref="M49:Q49" si="3">SUM(M51:M54)</f>
        <v>0</v>
      </c>
      <c r="N49" s="31">
        <f t="shared" si="3"/>
        <v>30</v>
      </c>
      <c r="O49" s="31">
        <f t="shared" si="3"/>
        <v>0</v>
      </c>
      <c r="P49" s="31">
        <f t="shared" si="3"/>
        <v>30</v>
      </c>
      <c r="Q49" s="31">
        <f t="shared" si="3"/>
        <v>0</v>
      </c>
      <c r="R49" s="2">
        <f>SUM(R51:R54)</f>
        <v>54</v>
      </c>
    </row>
    <row r="50" spans="1:18" ht="21.75" customHeight="1">
      <c r="A50" s="38"/>
      <c r="B50" s="38"/>
      <c r="C50" s="1" t="s">
        <v>190</v>
      </c>
      <c r="D50" s="43"/>
      <c r="E50" s="45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7"/>
    </row>
    <row r="51" spans="1:18" ht="33" customHeight="1">
      <c r="A51" s="38"/>
      <c r="B51" s="38"/>
      <c r="C51" s="1" t="s">
        <v>204</v>
      </c>
      <c r="D51" s="43"/>
      <c r="E51" s="37" t="s">
        <v>20</v>
      </c>
      <c r="F51" s="2" t="s">
        <v>28</v>
      </c>
      <c r="G51" s="2" t="s">
        <v>28</v>
      </c>
      <c r="H51" s="2">
        <v>4</v>
      </c>
      <c r="I51" s="2">
        <v>0</v>
      </c>
      <c r="J51" s="2" t="s">
        <v>28</v>
      </c>
      <c r="K51" s="2" t="s">
        <v>28</v>
      </c>
      <c r="L51" s="2">
        <v>16</v>
      </c>
      <c r="M51" s="2" t="s">
        <v>28</v>
      </c>
      <c r="N51" s="2">
        <v>16</v>
      </c>
      <c r="O51" s="2" t="s">
        <v>28</v>
      </c>
      <c r="P51" s="2">
        <v>16</v>
      </c>
      <c r="Q51" s="2" t="s">
        <v>28</v>
      </c>
      <c r="R51" s="2">
        <v>4</v>
      </c>
    </row>
    <row r="52" spans="1:18" ht="33" customHeight="1">
      <c r="A52" s="38"/>
      <c r="B52" s="38"/>
      <c r="C52" s="1" t="s">
        <v>205</v>
      </c>
      <c r="D52" s="43"/>
      <c r="E52" s="38"/>
      <c r="F52" s="2" t="s">
        <v>28</v>
      </c>
      <c r="G52" s="2" t="s">
        <v>28</v>
      </c>
      <c r="H52" s="2">
        <v>4</v>
      </c>
      <c r="I52" s="2">
        <v>0</v>
      </c>
      <c r="J52" s="2" t="s">
        <v>28</v>
      </c>
      <c r="K52" s="2" t="s">
        <v>28</v>
      </c>
      <c r="L52" s="2">
        <v>11</v>
      </c>
      <c r="M52" s="2">
        <v>0</v>
      </c>
      <c r="N52" s="2">
        <v>11</v>
      </c>
      <c r="O52" s="2">
        <v>0</v>
      </c>
      <c r="P52" s="2">
        <v>11</v>
      </c>
      <c r="Q52" s="2">
        <v>0</v>
      </c>
      <c r="R52" s="2">
        <f>SUM(L52+N52+P52)</f>
        <v>33</v>
      </c>
    </row>
    <row r="53" spans="1:18" ht="33" customHeight="1">
      <c r="A53" s="38"/>
      <c r="B53" s="38"/>
      <c r="C53" s="1" t="s">
        <v>206</v>
      </c>
      <c r="D53" s="43"/>
      <c r="E53" s="38"/>
      <c r="F53" s="2" t="s">
        <v>28</v>
      </c>
      <c r="G53" s="2" t="s">
        <v>28</v>
      </c>
      <c r="H53" s="2">
        <v>4</v>
      </c>
      <c r="I53" s="2">
        <v>0</v>
      </c>
      <c r="J53" s="2" t="s">
        <v>28</v>
      </c>
      <c r="K53" s="2" t="s">
        <v>28</v>
      </c>
      <c r="L53" s="2">
        <v>3</v>
      </c>
      <c r="M53" s="2" t="s">
        <v>28</v>
      </c>
      <c r="N53" s="2">
        <v>3</v>
      </c>
      <c r="O53" s="2" t="s">
        <v>28</v>
      </c>
      <c r="P53" s="2">
        <v>3</v>
      </c>
      <c r="Q53" s="2" t="s">
        <v>28</v>
      </c>
      <c r="R53" s="2">
        <f>SUM(H53+L53+N53+P53)</f>
        <v>13</v>
      </c>
    </row>
    <row r="54" spans="1:18" ht="45" customHeight="1">
      <c r="A54" s="38"/>
      <c r="B54" s="38"/>
      <c r="C54" s="1" t="s">
        <v>207</v>
      </c>
      <c r="D54" s="44"/>
      <c r="E54" s="41"/>
      <c r="F54" s="2" t="s">
        <v>28</v>
      </c>
      <c r="G54" s="2" t="s">
        <v>28</v>
      </c>
      <c r="H54" s="2">
        <v>4</v>
      </c>
      <c r="I54" s="2">
        <v>0</v>
      </c>
      <c r="J54" s="2" t="s">
        <v>28</v>
      </c>
      <c r="K54" s="2" t="s">
        <v>28</v>
      </c>
      <c r="L54" s="2" t="s">
        <v>28</v>
      </c>
      <c r="M54" s="2" t="s">
        <v>28</v>
      </c>
      <c r="N54" s="2" t="s">
        <v>28</v>
      </c>
      <c r="O54" s="2" t="s">
        <v>28</v>
      </c>
      <c r="P54" s="2" t="s">
        <v>28</v>
      </c>
      <c r="Q54" s="2" t="s">
        <v>28</v>
      </c>
      <c r="R54" s="2">
        <v>4</v>
      </c>
    </row>
    <row r="55" spans="1:18" ht="52.5" customHeight="1">
      <c r="A55" s="38"/>
      <c r="B55" s="38"/>
      <c r="C55" s="1" t="s">
        <v>237</v>
      </c>
      <c r="D55" s="42" t="s">
        <v>247</v>
      </c>
      <c r="E55" s="2" t="s">
        <v>20</v>
      </c>
      <c r="F55" s="2">
        <v>765</v>
      </c>
      <c r="G55" s="2">
        <v>2000</v>
      </c>
      <c r="H55" s="2" t="s">
        <v>28</v>
      </c>
      <c r="I55" s="2" t="s">
        <v>28</v>
      </c>
      <c r="J55" s="2">
        <f>J57+J58+J59+J60</f>
        <v>9500</v>
      </c>
      <c r="K55" s="2">
        <v>0</v>
      </c>
      <c r="L55" s="2">
        <f>SUM(L57:L62)</f>
        <v>21504</v>
      </c>
      <c r="M55" s="31">
        <f t="shared" ref="M55:Q55" si="4">SUM(M57:M62)</f>
        <v>15000</v>
      </c>
      <c r="N55" s="31">
        <f t="shared" si="4"/>
        <v>19004</v>
      </c>
      <c r="O55" s="31">
        <f t="shared" si="4"/>
        <v>10000</v>
      </c>
      <c r="P55" s="31">
        <f t="shared" si="4"/>
        <v>19004</v>
      </c>
      <c r="Q55" s="31">
        <f t="shared" si="4"/>
        <v>10000</v>
      </c>
      <c r="R55" s="31">
        <f>SUM(R57:R62)</f>
        <v>65012</v>
      </c>
    </row>
    <row r="56" spans="1:18" ht="31.2" customHeight="1">
      <c r="A56" s="38"/>
      <c r="B56" s="38"/>
      <c r="C56" s="1" t="s">
        <v>190</v>
      </c>
      <c r="D56" s="43"/>
      <c r="E56" s="45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7"/>
    </row>
    <row r="57" spans="1:18" ht="38.25" customHeight="1">
      <c r="A57" s="38"/>
      <c r="B57" s="38"/>
      <c r="C57" s="1" t="s">
        <v>204</v>
      </c>
      <c r="D57" s="43"/>
      <c r="E57" s="37" t="s">
        <v>20</v>
      </c>
      <c r="F57" s="2" t="s">
        <v>28</v>
      </c>
      <c r="G57" s="2" t="s">
        <v>28</v>
      </c>
      <c r="H57" s="2" t="s">
        <v>28</v>
      </c>
      <c r="I57" s="2" t="s">
        <v>28</v>
      </c>
      <c r="J57" s="2">
        <v>2500</v>
      </c>
      <c r="K57" s="2">
        <v>0</v>
      </c>
      <c r="L57" s="2">
        <v>10000</v>
      </c>
      <c r="M57" s="2">
        <v>2500</v>
      </c>
      <c r="N57" s="2">
        <v>10000</v>
      </c>
      <c r="O57" s="2">
        <v>2500</v>
      </c>
      <c r="P57" s="2">
        <v>10000</v>
      </c>
      <c r="Q57" s="2">
        <v>2500</v>
      </c>
      <c r="R57" s="2">
        <f>SUM(J57+L57+N57+P57)</f>
        <v>32500</v>
      </c>
    </row>
    <row r="58" spans="1:18" ht="30" customHeight="1">
      <c r="A58" s="38"/>
      <c r="B58" s="38"/>
      <c r="C58" s="1" t="s">
        <v>205</v>
      </c>
      <c r="D58" s="43"/>
      <c r="E58" s="38"/>
      <c r="F58" s="2" t="s">
        <v>28</v>
      </c>
      <c r="G58" s="2" t="s">
        <v>28</v>
      </c>
      <c r="H58" s="2" t="s">
        <v>28</v>
      </c>
      <c r="I58" s="2" t="s">
        <v>28</v>
      </c>
      <c r="J58" s="2">
        <v>0</v>
      </c>
      <c r="K58" s="2">
        <v>0</v>
      </c>
      <c r="L58" s="2">
        <v>3004</v>
      </c>
      <c r="M58" s="2">
        <v>2500</v>
      </c>
      <c r="N58" s="2">
        <v>3004</v>
      </c>
      <c r="O58" s="2">
        <v>0</v>
      </c>
      <c r="P58" s="2">
        <v>3004</v>
      </c>
      <c r="Q58" s="2">
        <v>0</v>
      </c>
      <c r="R58" s="31">
        <f t="shared" ref="R58:R59" si="5">SUM(J58+L58+N58+P58)</f>
        <v>9012</v>
      </c>
    </row>
    <row r="59" spans="1:18" ht="30" customHeight="1">
      <c r="A59" s="38"/>
      <c r="B59" s="38"/>
      <c r="C59" s="1" t="s">
        <v>238</v>
      </c>
      <c r="D59" s="43"/>
      <c r="E59" s="38"/>
      <c r="F59" s="2" t="s">
        <v>28</v>
      </c>
      <c r="G59" s="2" t="s">
        <v>28</v>
      </c>
      <c r="H59" s="2" t="s">
        <v>28</v>
      </c>
      <c r="I59" s="2" t="s">
        <v>28</v>
      </c>
      <c r="J59" s="2">
        <v>7000</v>
      </c>
      <c r="K59" s="2">
        <v>0</v>
      </c>
      <c r="L59" s="2">
        <v>1000</v>
      </c>
      <c r="M59" s="2">
        <v>2500</v>
      </c>
      <c r="N59" s="2">
        <v>1000</v>
      </c>
      <c r="O59" s="2">
        <v>2500</v>
      </c>
      <c r="P59" s="2">
        <v>1000</v>
      </c>
      <c r="Q59" s="2">
        <v>2500</v>
      </c>
      <c r="R59" s="31">
        <f t="shared" si="5"/>
        <v>10000</v>
      </c>
    </row>
    <row r="60" spans="1:18" ht="41.25" customHeight="1">
      <c r="A60" s="38"/>
      <c r="B60" s="38"/>
      <c r="C60" s="1" t="s">
        <v>207</v>
      </c>
      <c r="D60" s="44"/>
      <c r="E60" s="41"/>
      <c r="F60" s="2" t="s">
        <v>28</v>
      </c>
      <c r="G60" s="2" t="s">
        <v>28</v>
      </c>
      <c r="H60" s="2" t="s">
        <v>28</v>
      </c>
      <c r="I60" s="2" t="s">
        <v>28</v>
      </c>
      <c r="J60" s="2">
        <v>0</v>
      </c>
      <c r="K60" s="2">
        <v>0</v>
      </c>
      <c r="L60" s="2">
        <v>2500</v>
      </c>
      <c r="M60" s="2">
        <v>2500</v>
      </c>
      <c r="N60" s="2">
        <v>0</v>
      </c>
      <c r="O60" s="2">
        <v>0</v>
      </c>
      <c r="P60" s="2">
        <v>0</v>
      </c>
      <c r="Q60" s="2">
        <v>0</v>
      </c>
      <c r="R60" s="31">
        <f>SUM(J60+L60+N60+P60)</f>
        <v>2500</v>
      </c>
    </row>
    <row r="61" spans="1:18" ht="57" customHeight="1">
      <c r="A61" s="38"/>
      <c r="B61" s="38"/>
      <c r="C61" s="1" t="s">
        <v>205</v>
      </c>
      <c r="D61" s="42" t="s">
        <v>213</v>
      </c>
      <c r="E61" s="2" t="s">
        <v>20</v>
      </c>
      <c r="F61" s="2" t="s">
        <v>28</v>
      </c>
      <c r="G61" s="2" t="s">
        <v>28</v>
      </c>
      <c r="H61" s="2" t="s">
        <v>28</v>
      </c>
      <c r="I61" s="2" t="s">
        <v>28</v>
      </c>
      <c r="J61" s="2">
        <v>2500</v>
      </c>
      <c r="K61" s="2">
        <v>2500</v>
      </c>
      <c r="L61" s="2">
        <v>2500</v>
      </c>
      <c r="M61" s="2">
        <v>2500</v>
      </c>
      <c r="N61" s="2">
        <v>2500</v>
      </c>
      <c r="O61" s="2">
        <v>2500</v>
      </c>
      <c r="P61" s="2">
        <v>2500</v>
      </c>
      <c r="Q61" s="2">
        <v>2500</v>
      </c>
      <c r="R61" s="2">
        <v>1000</v>
      </c>
    </row>
    <row r="62" spans="1:18" ht="100.5" customHeight="1">
      <c r="A62" s="41"/>
      <c r="B62" s="41"/>
      <c r="C62" s="1" t="s">
        <v>207</v>
      </c>
      <c r="D62" s="44"/>
      <c r="E62" s="2" t="s">
        <v>20</v>
      </c>
      <c r="F62" s="2" t="s">
        <v>28</v>
      </c>
      <c r="G62" s="2" t="s">
        <v>28</v>
      </c>
      <c r="H62" s="2" t="s">
        <v>28</v>
      </c>
      <c r="I62" s="2" t="s">
        <v>28</v>
      </c>
      <c r="J62" s="2">
        <v>2500</v>
      </c>
      <c r="K62" s="2">
        <v>2500</v>
      </c>
      <c r="L62" s="2">
        <v>2500</v>
      </c>
      <c r="M62" s="2">
        <v>2500</v>
      </c>
      <c r="N62" s="2">
        <v>2500</v>
      </c>
      <c r="O62" s="2">
        <v>2500</v>
      </c>
      <c r="P62" s="2">
        <v>2500</v>
      </c>
      <c r="Q62" s="2">
        <v>2500</v>
      </c>
      <c r="R62" s="2">
        <v>10000</v>
      </c>
    </row>
    <row r="63" spans="1:18" ht="111" customHeight="1">
      <c r="A63" s="12">
        <v>24</v>
      </c>
      <c r="B63" s="13" t="s">
        <v>69</v>
      </c>
      <c r="C63" s="14" t="s">
        <v>32</v>
      </c>
      <c r="D63" s="14" t="s">
        <v>70</v>
      </c>
      <c r="E63" s="12" t="s">
        <v>20</v>
      </c>
      <c r="F63" s="12">
        <v>0</v>
      </c>
      <c r="G63" s="12">
        <v>0</v>
      </c>
      <c r="H63" s="12">
        <v>10</v>
      </c>
      <c r="I63" s="12">
        <v>0</v>
      </c>
      <c r="J63" s="12">
        <v>5</v>
      </c>
      <c r="K63" s="12">
        <v>0</v>
      </c>
      <c r="L63" s="12">
        <v>5</v>
      </c>
      <c r="M63" s="12">
        <v>0</v>
      </c>
      <c r="N63" s="12">
        <v>5</v>
      </c>
      <c r="O63" s="12">
        <v>0</v>
      </c>
      <c r="P63" s="12">
        <v>5</v>
      </c>
      <c r="Q63" s="12">
        <v>0</v>
      </c>
      <c r="R63" s="12">
        <v>30</v>
      </c>
    </row>
    <row r="64" spans="1:18" ht="22.2" customHeight="1">
      <c r="A64" s="80" t="s">
        <v>23</v>
      </c>
      <c r="B64" s="81"/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2"/>
      <c r="R64" s="11"/>
    </row>
    <row r="65" spans="1:18" ht="171" customHeight="1">
      <c r="A65" s="2">
        <v>25</v>
      </c>
      <c r="B65" s="3" t="s">
        <v>174</v>
      </c>
      <c r="C65" s="1" t="s">
        <v>175</v>
      </c>
      <c r="D65" s="1" t="s">
        <v>214</v>
      </c>
      <c r="E65" s="2" t="s">
        <v>19</v>
      </c>
      <c r="F65" s="2">
        <v>0</v>
      </c>
      <c r="G65" s="2">
        <v>5</v>
      </c>
      <c r="H65" s="2">
        <v>20</v>
      </c>
      <c r="I65" s="2">
        <v>0</v>
      </c>
      <c r="J65" s="2">
        <v>40</v>
      </c>
      <c r="K65" s="2">
        <v>20</v>
      </c>
      <c r="L65" s="2">
        <v>60</v>
      </c>
      <c r="M65" s="2">
        <v>40</v>
      </c>
      <c r="N65" s="2">
        <v>80</v>
      </c>
      <c r="O65" s="2">
        <v>60</v>
      </c>
      <c r="P65" s="2">
        <v>100</v>
      </c>
      <c r="Q65" s="2">
        <v>100</v>
      </c>
      <c r="R65" s="2">
        <v>100</v>
      </c>
    </row>
    <row r="66" spans="1:18" ht="168.75" customHeight="1">
      <c r="A66" s="2">
        <v>26</v>
      </c>
      <c r="B66" s="3" t="s">
        <v>176</v>
      </c>
      <c r="C66" s="1" t="s">
        <v>33</v>
      </c>
      <c r="D66" s="1" t="s">
        <v>186</v>
      </c>
      <c r="E66" s="2" t="s">
        <v>24</v>
      </c>
      <c r="F66" s="2">
        <v>1242</v>
      </c>
      <c r="G66" s="2">
        <v>1450</v>
      </c>
      <c r="H66" s="2">
        <v>1450</v>
      </c>
      <c r="I66" s="2">
        <v>725</v>
      </c>
      <c r="J66" s="2">
        <v>1450</v>
      </c>
      <c r="K66" s="2">
        <v>725</v>
      </c>
      <c r="L66" s="2">
        <v>1500</v>
      </c>
      <c r="M66" s="2">
        <v>750</v>
      </c>
      <c r="N66" s="2">
        <v>1500</v>
      </c>
      <c r="O66" s="2">
        <v>750</v>
      </c>
      <c r="P66" s="2">
        <v>1500</v>
      </c>
      <c r="Q66" s="2">
        <v>750</v>
      </c>
      <c r="R66" s="21">
        <f>SUM(H66+J66+L66+N66+P66)</f>
        <v>7400</v>
      </c>
    </row>
    <row r="67" spans="1:18" ht="108" customHeight="1">
      <c r="A67" s="2">
        <v>27</v>
      </c>
      <c r="B67" s="3" t="s">
        <v>71</v>
      </c>
      <c r="C67" s="1" t="s">
        <v>34</v>
      </c>
      <c r="D67" s="1" t="s">
        <v>72</v>
      </c>
      <c r="E67" s="2" t="s">
        <v>24</v>
      </c>
      <c r="F67" s="2">
        <v>144671</v>
      </c>
      <c r="G67" s="2">
        <v>164900</v>
      </c>
      <c r="H67" s="2">
        <v>164900</v>
      </c>
      <c r="I67" s="2">
        <v>82450</v>
      </c>
      <c r="J67" s="2">
        <v>92675</v>
      </c>
      <c r="K67" s="2">
        <v>46338</v>
      </c>
      <c r="L67" s="2">
        <v>92675</v>
      </c>
      <c r="M67" s="2">
        <v>46338</v>
      </c>
      <c r="N67" s="2">
        <v>92675</v>
      </c>
      <c r="O67" s="2">
        <v>46338</v>
      </c>
      <c r="P67" s="2">
        <v>92675</v>
      </c>
      <c r="Q67" s="2">
        <v>46338</v>
      </c>
      <c r="R67" s="2">
        <f>SUM(P67+N67+L67+J67+H67)</f>
        <v>535600</v>
      </c>
    </row>
    <row r="68" spans="1:18" ht="150.75" customHeight="1">
      <c r="A68" s="2">
        <v>28</v>
      </c>
      <c r="B68" s="3" t="s">
        <v>73</v>
      </c>
      <c r="C68" s="1" t="s">
        <v>35</v>
      </c>
      <c r="D68" s="1" t="s">
        <v>74</v>
      </c>
      <c r="E68" s="2" t="s">
        <v>19</v>
      </c>
      <c r="F68" s="2">
        <v>0</v>
      </c>
      <c r="G68" s="2">
        <v>0</v>
      </c>
      <c r="H68" s="2">
        <v>100</v>
      </c>
      <c r="I68" s="2">
        <v>50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100</v>
      </c>
    </row>
    <row r="69" spans="1:18" ht="123.75" customHeight="1">
      <c r="A69" s="2">
        <v>29</v>
      </c>
      <c r="B69" s="19" t="s">
        <v>215</v>
      </c>
      <c r="C69" s="1" t="s">
        <v>35</v>
      </c>
      <c r="D69" s="19" t="s">
        <v>75</v>
      </c>
      <c r="E69" s="2" t="s">
        <v>20</v>
      </c>
      <c r="F69" s="2" t="s">
        <v>28</v>
      </c>
      <c r="G69" s="2" t="s">
        <v>28</v>
      </c>
      <c r="H69" s="2">
        <v>24</v>
      </c>
      <c r="I69" s="2">
        <v>12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24</v>
      </c>
    </row>
    <row r="70" spans="1:18" ht="152.25" customHeight="1">
      <c r="A70" s="2">
        <v>30</v>
      </c>
      <c r="B70" s="3" t="s">
        <v>76</v>
      </c>
      <c r="C70" s="1" t="s">
        <v>195</v>
      </c>
      <c r="D70" s="1" t="s">
        <v>77</v>
      </c>
      <c r="E70" s="2" t="s">
        <v>19</v>
      </c>
      <c r="F70" s="2" t="s">
        <v>28</v>
      </c>
      <c r="G70" s="2" t="s">
        <v>28</v>
      </c>
      <c r="H70" s="2">
        <v>33.299999999999997</v>
      </c>
      <c r="I70" s="2">
        <v>0</v>
      </c>
      <c r="J70" s="2">
        <v>50</v>
      </c>
      <c r="K70" s="2">
        <v>33.299999999999997</v>
      </c>
      <c r="L70" s="2">
        <v>66.599999999999994</v>
      </c>
      <c r="M70" s="2">
        <v>50</v>
      </c>
      <c r="N70" s="2">
        <v>83.3</v>
      </c>
      <c r="O70" s="2">
        <v>66.599999999999994</v>
      </c>
      <c r="P70" s="2">
        <v>83.3</v>
      </c>
      <c r="Q70" s="2">
        <v>66.599999999999994</v>
      </c>
      <c r="R70" s="2">
        <v>83.3</v>
      </c>
    </row>
    <row r="71" spans="1:18" ht="84" customHeight="1">
      <c r="A71" s="2">
        <v>31</v>
      </c>
      <c r="B71" s="3" t="s">
        <v>78</v>
      </c>
      <c r="C71" s="1" t="s">
        <v>196</v>
      </c>
      <c r="D71" s="1" t="s">
        <v>79</v>
      </c>
      <c r="E71" s="2" t="s">
        <v>20</v>
      </c>
      <c r="F71" s="2" t="s">
        <v>28</v>
      </c>
      <c r="G71" s="2" t="s">
        <v>28</v>
      </c>
      <c r="H71" s="2">
        <v>4</v>
      </c>
      <c r="I71" s="2">
        <v>0</v>
      </c>
      <c r="J71" s="2">
        <v>8</v>
      </c>
      <c r="K71" s="2">
        <v>4</v>
      </c>
      <c r="L71" s="2">
        <v>12</v>
      </c>
      <c r="M71" s="2">
        <v>8</v>
      </c>
      <c r="N71" s="2">
        <v>16</v>
      </c>
      <c r="O71" s="2">
        <v>12</v>
      </c>
      <c r="P71" s="2">
        <v>16</v>
      </c>
      <c r="Q71" s="2">
        <v>12</v>
      </c>
      <c r="R71" s="2">
        <f>SUM(H71+J71+L71+N71+P71)</f>
        <v>56</v>
      </c>
    </row>
    <row r="72" spans="1:18" ht="153" customHeight="1">
      <c r="A72" s="2">
        <v>32</v>
      </c>
      <c r="B72" s="3" t="s">
        <v>80</v>
      </c>
      <c r="C72" s="1" t="s">
        <v>36</v>
      </c>
      <c r="D72" s="1" t="s">
        <v>81</v>
      </c>
      <c r="E72" s="2" t="s">
        <v>19</v>
      </c>
      <c r="F72" s="2">
        <v>0</v>
      </c>
      <c r="G72" s="2">
        <v>5</v>
      </c>
      <c r="H72" s="2">
        <v>20</v>
      </c>
      <c r="I72" s="2">
        <v>0</v>
      </c>
      <c r="J72" s="2">
        <v>40</v>
      </c>
      <c r="K72" s="2">
        <v>20</v>
      </c>
      <c r="L72" s="2">
        <v>60</v>
      </c>
      <c r="M72" s="2">
        <v>40</v>
      </c>
      <c r="N72" s="2">
        <v>80</v>
      </c>
      <c r="O72" s="2">
        <v>60</v>
      </c>
      <c r="P72" s="2">
        <v>80</v>
      </c>
      <c r="Q72" s="2">
        <v>60</v>
      </c>
      <c r="R72" s="2">
        <v>80</v>
      </c>
    </row>
    <row r="73" spans="1:18" ht="106.5" customHeight="1">
      <c r="A73" s="2">
        <v>33</v>
      </c>
      <c r="B73" s="3" t="s">
        <v>82</v>
      </c>
      <c r="C73" s="1" t="s">
        <v>21</v>
      </c>
      <c r="D73" s="1" t="s">
        <v>83</v>
      </c>
      <c r="E73" s="2" t="s">
        <v>20</v>
      </c>
      <c r="F73" s="2"/>
      <c r="G73" s="2"/>
      <c r="H73" s="2">
        <v>0</v>
      </c>
      <c r="I73" s="2">
        <v>0</v>
      </c>
      <c r="J73" s="15">
        <v>0</v>
      </c>
      <c r="K73" s="15">
        <v>0</v>
      </c>
      <c r="L73" s="2">
        <v>1</v>
      </c>
      <c r="M73" s="2">
        <v>0</v>
      </c>
      <c r="N73" s="2">
        <v>0</v>
      </c>
      <c r="O73" s="2">
        <v>0</v>
      </c>
      <c r="P73" s="2">
        <v>1</v>
      </c>
      <c r="Q73" s="2">
        <v>0</v>
      </c>
      <c r="R73" s="2">
        <v>1</v>
      </c>
    </row>
    <row r="74" spans="1:18" ht="14.4" customHeight="1">
      <c r="A74" s="80" t="s">
        <v>25</v>
      </c>
      <c r="B74" s="81"/>
      <c r="C74" s="81"/>
      <c r="D74" s="81"/>
      <c r="E74" s="81"/>
      <c r="F74" s="81"/>
      <c r="G74" s="81"/>
      <c r="H74" s="81"/>
      <c r="I74" s="81"/>
      <c r="J74" s="81"/>
      <c r="K74" s="81"/>
      <c r="L74" s="81"/>
      <c r="M74" s="81"/>
      <c r="N74" s="81"/>
      <c r="O74" s="81"/>
      <c r="P74" s="81"/>
      <c r="Q74" s="81"/>
      <c r="R74" s="82"/>
    </row>
    <row r="75" spans="1:18" ht="240" customHeight="1">
      <c r="A75" s="2">
        <v>34</v>
      </c>
      <c r="B75" s="3" t="s">
        <v>84</v>
      </c>
      <c r="C75" s="1" t="s">
        <v>177</v>
      </c>
      <c r="D75" s="1" t="s">
        <v>199</v>
      </c>
      <c r="E75" s="2" t="s">
        <v>26</v>
      </c>
      <c r="F75" s="2">
        <v>1000</v>
      </c>
      <c r="G75" s="2">
        <v>1200</v>
      </c>
      <c r="H75" s="2">
        <v>1500</v>
      </c>
      <c r="I75" s="2">
        <v>750</v>
      </c>
      <c r="J75" s="2">
        <v>1500</v>
      </c>
      <c r="K75" s="2">
        <v>750</v>
      </c>
      <c r="L75" s="2">
        <v>1500</v>
      </c>
      <c r="M75" s="2">
        <v>500</v>
      </c>
      <c r="N75" s="2">
        <v>1500</v>
      </c>
      <c r="O75" s="2">
        <v>500</v>
      </c>
      <c r="P75" s="2">
        <v>1500</v>
      </c>
      <c r="Q75" s="2">
        <v>500</v>
      </c>
      <c r="R75" s="2">
        <v>7500</v>
      </c>
    </row>
    <row r="76" spans="1:18" ht="409.6" customHeight="1">
      <c r="A76" s="2">
        <v>35</v>
      </c>
      <c r="B76" s="3" t="s">
        <v>85</v>
      </c>
      <c r="C76" s="1" t="s">
        <v>216</v>
      </c>
      <c r="D76" s="1" t="s">
        <v>86</v>
      </c>
      <c r="E76" s="2" t="s">
        <v>26</v>
      </c>
      <c r="F76" s="2">
        <v>162</v>
      </c>
      <c r="G76" s="2">
        <v>50</v>
      </c>
      <c r="H76" s="2">
        <v>50</v>
      </c>
      <c r="I76" s="2">
        <v>35</v>
      </c>
      <c r="J76" s="2">
        <v>60</v>
      </c>
      <c r="K76" s="2">
        <v>30</v>
      </c>
      <c r="L76" s="2">
        <v>60</v>
      </c>
      <c r="M76" s="2">
        <v>30</v>
      </c>
      <c r="N76" s="2">
        <v>60</v>
      </c>
      <c r="O76" s="2">
        <v>30</v>
      </c>
      <c r="P76" s="2">
        <v>60</v>
      </c>
      <c r="Q76" s="2">
        <v>30</v>
      </c>
      <c r="R76" s="2">
        <f t="shared" ref="R76:R82" si="6">SUM(H76+J76+L76+N76+P76)</f>
        <v>290</v>
      </c>
    </row>
    <row r="77" spans="1:18" ht="165.75" customHeight="1">
      <c r="A77" s="2">
        <v>36</v>
      </c>
      <c r="B77" s="3" t="s">
        <v>188</v>
      </c>
      <c r="C77" s="1" t="s">
        <v>200</v>
      </c>
      <c r="D77" s="1" t="s">
        <v>187</v>
      </c>
      <c r="E77" s="2" t="s">
        <v>26</v>
      </c>
      <c r="F77" s="2">
        <v>1000</v>
      </c>
      <c r="G77" s="2">
        <v>1000</v>
      </c>
      <c r="H77" s="2">
        <v>1000</v>
      </c>
      <c r="I77" s="2">
        <v>500</v>
      </c>
      <c r="J77" s="2">
        <v>1000</v>
      </c>
      <c r="K77" s="2">
        <v>500</v>
      </c>
      <c r="L77" s="2">
        <v>1000</v>
      </c>
      <c r="M77" s="2">
        <v>500</v>
      </c>
      <c r="N77" s="2">
        <v>1000</v>
      </c>
      <c r="O77" s="2">
        <v>500</v>
      </c>
      <c r="P77" s="2">
        <v>1000</v>
      </c>
      <c r="Q77" s="2">
        <v>500</v>
      </c>
      <c r="R77" s="28">
        <f t="shared" si="6"/>
        <v>5000</v>
      </c>
    </row>
    <row r="78" spans="1:18" ht="241.2" customHeight="1">
      <c r="A78" s="2">
        <v>37</v>
      </c>
      <c r="B78" s="19" t="s">
        <v>248</v>
      </c>
      <c r="C78" s="1" t="s">
        <v>178</v>
      </c>
      <c r="D78" s="14" t="s">
        <v>87</v>
      </c>
      <c r="E78" s="2" t="s">
        <v>26</v>
      </c>
      <c r="F78" s="2">
        <v>200</v>
      </c>
      <c r="G78" s="2">
        <v>300</v>
      </c>
      <c r="H78" s="2">
        <v>300</v>
      </c>
      <c r="I78" s="2">
        <v>150</v>
      </c>
      <c r="J78" s="2">
        <v>300</v>
      </c>
      <c r="K78" s="2">
        <v>150</v>
      </c>
      <c r="L78" s="2">
        <v>300</v>
      </c>
      <c r="M78" s="2">
        <v>150</v>
      </c>
      <c r="N78" s="2">
        <v>300</v>
      </c>
      <c r="O78" s="2">
        <v>150</v>
      </c>
      <c r="P78" s="2">
        <v>300</v>
      </c>
      <c r="Q78" s="2">
        <v>150</v>
      </c>
      <c r="R78" s="28">
        <f t="shared" si="6"/>
        <v>1500</v>
      </c>
    </row>
    <row r="79" spans="1:18" ht="67.2" customHeight="1">
      <c r="A79" s="2">
        <v>38</v>
      </c>
      <c r="B79" s="3" t="s">
        <v>88</v>
      </c>
      <c r="C79" s="1" t="s">
        <v>179</v>
      </c>
      <c r="D79" s="1" t="s">
        <v>89</v>
      </c>
      <c r="E79" s="2" t="s">
        <v>20</v>
      </c>
      <c r="F79" s="2">
        <v>6</v>
      </c>
      <c r="G79" s="2">
        <v>6</v>
      </c>
      <c r="H79" s="2">
        <v>4</v>
      </c>
      <c r="I79" s="2">
        <v>2</v>
      </c>
      <c r="J79" s="2">
        <v>4</v>
      </c>
      <c r="K79" s="2">
        <v>2</v>
      </c>
      <c r="L79" s="2">
        <v>4</v>
      </c>
      <c r="M79" s="2">
        <v>2</v>
      </c>
      <c r="N79" s="2">
        <v>4</v>
      </c>
      <c r="O79" s="2">
        <v>2</v>
      </c>
      <c r="P79" s="2">
        <v>4</v>
      </c>
      <c r="Q79" s="2">
        <v>2</v>
      </c>
      <c r="R79" s="28">
        <f t="shared" si="6"/>
        <v>20</v>
      </c>
    </row>
    <row r="80" spans="1:18" ht="131.25" customHeight="1">
      <c r="A80" s="2">
        <v>39</v>
      </c>
      <c r="B80" s="3" t="s">
        <v>90</v>
      </c>
      <c r="C80" s="1" t="s">
        <v>37</v>
      </c>
      <c r="D80" s="1" t="s">
        <v>91</v>
      </c>
      <c r="E80" s="2" t="s">
        <v>20</v>
      </c>
      <c r="F80" s="2">
        <v>2</v>
      </c>
      <c r="G80" s="2">
        <v>2</v>
      </c>
      <c r="H80" s="2">
        <v>2</v>
      </c>
      <c r="I80" s="2">
        <v>1</v>
      </c>
      <c r="J80" s="2">
        <v>2</v>
      </c>
      <c r="K80" s="2">
        <v>1</v>
      </c>
      <c r="L80" s="2">
        <v>2</v>
      </c>
      <c r="M80" s="2">
        <v>1</v>
      </c>
      <c r="N80" s="2">
        <v>2</v>
      </c>
      <c r="O80" s="2">
        <v>1</v>
      </c>
      <c r="P80" s="2">
        <v>2</v>
      </c>
      <c r="Q80" s="2">
        <v>1</v>
      </c>
      <c r="R80" s="28">
        <f t="shared" si="6"/>
        <v>10</v>
      </c>
    </row>
    <row r="81" spans="1:18" ht="132" customHeight="1">
      <c r="A81" s="2">
        <v>40</v>
      </c>
      <c r="B81" s="3" t="s">
        <v>92</v>
      </c>
      <c r="C81" s="1" t="s">
        <v>37</v>
      </c>
      <c r="D81" s="1" t="s">
        <v>93</v>
      </c>
      <c r="E81" s="2" t="s">
        <v>20</v>
      </c>
      <c r="F81" s="2">
        <v>2</v>
      </c>
      <c r="G81" s="2">
        <v>2</v>
      </c>
      <c r="H81" s="2">
        <v>4</v>
      </c>
      <c r="I81" s="2">
        <v>2</v>
      </c>
      <c r="J81" s="2">
        <v>4</v>
      </c>
      <c r="K81" s="2">
        <v>2</v>
      </c>
      <c r="L81" s="2">
        <v>4</v>
      </c>
      <c r="M81" s="2">
        <v>2</v>
      </c>
      <c r="N81" s="2">
        <v>4</v>
      </c>
      <c r="O81" s="2">
        <v>2</v>
      </c>
      <c r="P81" s="2">
        <v>4</v>
      </c>
      <c r="Q81" s="2">
        <v>2</v>
      </c>
      <c r="R81" s="28">
        <f t="shared" si="6"/>
        <v>20</v>
      </c>
    </row>
    <row r="82" spans="1:18" ht="162" customHeight="1">
      <c r="A82" s="2">
        <v>41</v>
      </c>
      <c r="B82" s="3" t="s">
        <v>94</v>
      </c>
      <c r="C82" s="1" t="s">
        <v>37</v>
      </c>
      <c r="D82" s="1" t="s">
        <v>95</v>
      </c>
      <c r="E82" s="2" t="s">
        <v>20</v>
      </c>
      <c r="F82" s="2">
        <v>2</v>
      </c>
      <c r="G82" s="2">
        <v>2</v>
      </c>
      <c r="H82" s="2">
        <v>4</v>
      </c>
      <c r="I82" s="2">
        <v>2</v>
      </c>
      <c r="J82" s="2">
        <v>4</v>
      </c>
      <c r="K82" s="2">
        <v>2</v>
      </c>
      <c r="L82" s="2">
        <v>4</v>
      </c>
      <c r="M82" s="2">
        <v>2</v>
      </c>
      <c r="N82" s="2">
        <v>4</v>
      </c>
      <c r="O82" s="2">
        <v>2</v>
      </c>
      <c r="P82" s="2">
        <v>4</v>
      </c>
      <c r="Q82" s="2">
        <v>2</v>
      </c>
      <c r="R82" s="28">
        <f t="shared" si="6"/>
        <v>20</v>
      </c>
    </row>
    <row r="83" spans="1:18" ht="107.25" customHeight="1">
      <c r="A83" s="37">
        <v>42</v>
      </c>
      <c r="B83" s="42" t="s">
        <v>96</v>
      </c>
      <c r="C83" s="1" t="s">
        <v>198</v>
      </c>
      <c r="D83" s="42" t="s">
        <v>97</v>
      </c>
      <c r="E83" s="2" t="s">
        <v>26</v>
      </c>
      <c r="F83" s="2">
        <v>90</v>
      </c>
      <c r="G83" s="2">
        <v>90</v>
      </c>
      <c r="H83" s="2">
        <v>90</v>
      </c>
      <c r="I83" s="2">
        <v>45</v>
      </c>
      <c r="J83" s="2">
        <v>90</v>
      </c>
      <c r="K83" s="2">
        <v>45</v>
      </c>
      <c r="L83" s="2">
        <v>90</v>
      </c>
      <c r="M83" s="2">
        <v>45</v>
      </c>
      <c r="N83" s="2">
        <f>SUM(N85:N88)</f>
        <v>90</v>
      </c>
      <c r="O83" s="31">
        <f t="shared" ref="O83:Q83" si="7">SUM(O85:O88)</f>
        <v>45</v>
      </c>
      <c r="P83" s="31">
        <f t="shared" si="7"/>
        <v>90</v>
      </c>
      <c r="Q83" s="31">
        <f t="shared" si="7"/>
        <v>45</v>
      </c>
      <c r="R83" s="31">
        <f>SUM(R85:R88)</f>
        <v>450</v>
      </c>
    </row>
    <row r="84" spans="1:18" ht="28.2" customHeight="1">
      <c r="A84" s="38"/>
      <c r="B84" s="43"/>
      <c r="C84" s="1" t="s">
        <v>190</v>
      </c>
      <c r="D84" s="43"/>
      <c r="E84" s="45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7"/>
    </row>
    <row r="85" spans="1:18" ht="28.95" customHeight="1">
      <c r="A85" s="38"/>
      <c r="B85" s="43"/>
      <c r="C85" s="1" t="s">
        <v>191</v>
      </c>
      <c r="D85" s="43"/>
      <c r="E85" s="37" t="s">
        <v>26</v>
      </c>
      <c r="F85" s="2" t="s">
        <v>193</v>
      </c>
      <c r="G85" s="2" t="s">
        <v>193</v>
      </c>
      <c r="H85" s="2">
        <v>31</v>
      </c>
      <c r="I85" s="2">
        <v>15</v>
      </c>
      <c r="J85" s="2">
        <v>31</v>
      </c>
      <c r="K85" s="2">
        <v>15</v>
      </c>
      <c r="L85" s="2">
        <v>31</v>
      </c>
      <c r="M85" s="2">
        <v>15</v>
      </c>
      <c r="N85" s="2">
        <v>31</v>
      </c>
      <c r="O85" s="2">
        <v>15</v>
      </c>
      <c r="P85" s="2">
        <v>31</v>
      </c>
      <c r="Q85" s="2">
        <v>15</v>
      </c>
      <c r="R85" s="2">
        <f>SUM(H85+J85+L85+N85+P85)</f>
        <v>155</v>
      </c>
    </row>
    <row r="86" spans="1:18" ht="35.25" customHeight="1">
      <c r="A86" s="38"/>
      <c r="B86" s="43"/>
      <c r="C86" s="1" t="s">
        <v>189</v>
      </c>
      <c r="D86" s="43"/>
      <c r="E86" s="38"/>
      <c r="F86" s="2" t="s">
        <v>193</v>
      </c>
      <c r="G86" s="2" t="s">
        <v>193</v>
      </c>
      <c r="H86" s="2">
        <v>20</v>
      </c>
      <c r="I86" s="2">
        <v>10</v>
      </c>
      <c r="J86" s="2">
        <v>20</v>
      </c>
      <c r="K86" s="2">
        <v>10</v>
      </c>
      <c r="L86" s="2">
        <v>20</v>
      </c>
      <c r="M86" s="2">
        <v>10</v>
      </c>
      <c r="N86" s="2">
        <v>20</v>
      </c>
      <c r="O86" s="2">
        <v>10</v>
      </c>
      <c r="P86" s="2">
        <v>20</v>
      </c>
      <c r="Q86" s="2">
        <v>10</v>
      </c>
      <c r="R86" s="28">
        <f t="shared" ref="R86:R101" si="8">SUM(H86+J86+L86+N86+P86)</f>
        <v>100</v>
      </c>
    </row>
    <row r="87" spans="1:18" ht="33.75" customHeight="1">
      <c r="A87" s="38"/>
      <c r="B87" s="43"/>
      <c r="C87" s="1" t="s">
        <v>192</v>
      </c>
      <c r="D87" s="43"/>
      <c r="E87" s="38"/>
      <c r="F87" s="2" t="s">
        <v>193</v>
      </c>
      <c r="G87" s="2" t="s">
        <v>193</v>
      </c>
      <c r="H87" s="2">
        <v>20</v>
      </c>
      <c r="I87" s="2">
        <v>10</v>
      </c>
      <c r="J87" s="2">
        <v>20</v>
      </c>
      <c r="K87" s="2">
        <v>10</v>
      </c>
      <c r="L87" s="2">
        <v>20</v>
      </c>
      <c r="M87" s="2">
        <v>10</v>
      </c>
      <c r="N87" s="2">
        <v>20</v>
      </c>
      <c r="O87" s="2">
        <v>10</v>
      </c>
      <c r="P87" s="2">
        <v>20</v>
      </c>
      <c r="Q87" s="2">
        <v>10</v>
      </c>
      <c r="R87" s="28">
        <f t="shared" si="8"/>
        <v>100</v>
      </c>
    </row>
    <row r="88" spans="1:18" ht="32.4" customHeight="1">
      <c r="A88" s="41"/>
      <c r="B88" s="44"/>
      <c r="C88" s="1" t="s">
        <v>31</v>
      </c>
      <c r="D88" s="44"/>
      <c r="E88" s="41"/>
      <c r="F88" s="2" t="s">
        <v>193</v>
      </c>
      <c r="G88" s="2" t="s">
        <v>193</v>
      </c>
      <c r="H88" s="2">
        <v>19</v>
      </c>
      <c r="I88" s="2">
        <v>10</v>
      </c>
      <c r="J88" s="2">
        <v>19</v>
      </c>
      <c r="K88" s="2">
        <v>10</v>
      </c>
      <c r="L88" s="2">
        <v>19</v>
      </c>
      <c r="M88" s="2">
        <v>10</v>
      </c>
      <c r="N88" s="2">
        <v>19</v>
      </c>
      <c r="O88" s="2">
        <v>10</v>
      </c>
      <c r="P88" s="2">
        <v>19</v>
      </c>
      <c r="Q88" s="2">
        <v>10</v>
      </c>
      <c r="R88" s="28">
        <f t="shared" si="8"/>
        <v>95</v>
      </c>
    </row>
    <row r="89" spans="1:18" ht="102.6" customHeight="1">
      <c r="A89" s="2">
        <v>43</v>
      </c>
      <c r="B89" s="19" t="s">
        <v>98</v>
      </c>
      <c r="C89" s="1" t="s">
        <v>38</v>
      </c>
      <c r="D89" s="19" t="s">
        <v>99</v>
      </c>
      <c r="E89" s="2" t="s">
        <v>26</v>
      </c>
      <c r="F89" s="2">
        <v>470</v>
      </c>
      <c r="G89" s="2">
        <v>500</v>
      </c>
      <c r="H89" s="2">
        <v>500</v>
      </c>
      <c r="I89" s="2">
        <v>250</v>
      </c>
      <c r="J89" s="2">
        <v>500</v>
      </c>
      <c r="K89" s="2">
        <v>250</v>
      </c>
      <c r="L89" s="2">
        <v>500</v>
      </c>
      <c r="M89" s="2">
        <v>250</v>
      </c>
      <c r="N89" s="2">
        <v>500</v>
      </c>
      <c r="O89" s="2">
        <v>250</v>
      </c>
      <c r="P89" s="2">
        <v>500</v>
      </c>
      <c r="Q89" s="2">
        <v>250</v>
      </c>
      <c r="R89" s="28">
        <f t="shared" si="8"/>
        <v>2500</v>
      </c>
    </row>
    <row r="90" spans="1:18" ht="108.6" customHeight="1">
      <c r="A90" s="2">
        <v>44</v>
      </c>
      <c r="B90" s="3" t="s">
        <v>100</v>
      </c>
      <c r="C90" s="1" t="s">
        <v>37</v>
      </c>
      <c r="D90" s="1" t="s">
        <v>217</v>
      </c>
      <c r="E90" s="2" t="s">
        <v>26</v>
      </c>
      <c r="F90" s="2">
        <v>2</v>
      </c>
      <c r="G90" s="2">
        <v>2</v>
      </c>
      <c r="H90" s="2">
        <v>2</v>
      </c>
      <c r="I90" s="2">
        <v>1</v>
      </c>
      <c r="J90" s="2">
        <v>2</v>
      </c>
      <c r="K90" s="2">
        <v>1</v>
      </c>
      <c r="L90" s="2">
        <v>2</v>
      </c>
      <c r="M90" s="2">
        <v>1</v>
      </c>
      <c r="N90" s="2">
        <v>2</v>
      </c>
      <c r="O90" s="2">
        <v>1</v>
      </c>
      <c r="P90" s="2">
        <v>2</v>
      </c>
      <c r="Q90" s="2">
        <v>1</v>
      </c>
      <c r="R90" s="28">
        <f t="shared" si="8"/>
        <v>10</v>
      </c>
    </row>
    <row r="91" spans="1:18" ht="140.4" customHeight="1">
      <c r="A91" s="2">
        <v>45</v>
      </c>
      <c r="B91" s="3" t="s">
        <v>101</v>
      </c>
      <c r="C91" s="1" t="s">
        <v>37</v>
      </c>
      <c r="D91" s="1" t="s">
        <v>102</v>
      </c>
      <c r="E91" s="2" t="s">
        <v>20</v>
      </c>
      <c r="F91" s="2">
        <v>350</v>
      </c>
      <c r="G91" s="2">
        <v>300</v>
      </c>
      <c r="H91" s="2">
        <v>250</v>
      </c>
      <c r="I91" s="2">
        <v>125</v>
      </c>
      <c r="J91" s="2">
        <v>250</v>
      </c>
      <c r="K91" s="2">
        <v>125</v>
      </c>
      <c r="L91" s="2">
        <v>250</v>
      </c>
      <c r="M91" s="2">
        <v>125</v>
      </c>
      <c r="N91" s="2">
        <v>250</v>
      </c>
      <c r="O91" s="2">
        <v>125</v>
      </c>
      <c r="P91" s="2">
        <v>250</v>
      </c>
      <c r="Q91" s="2">
        <v>125</v>
      </c>
      <c r="R91" s="28">
        <f t="shared" si="8"/>
        <v>1250</v>
      </c>
    </row>
    <row r="92" spans="1:18" ht="153.75" customHeight="1">
      <c r="A92" s="2">
        <v>46</v>
      </c>
      <c r="B92" s="3" t="s">
        <v>103</v>
      </c>
      <c r="C92" s="1" t="s">
        <v>37</v>
      </c>
      <c r="D92" s="1" t="s">
        <v>104</v>
      </c>
      <c r="E92" s="2" t="s">
        <v>26</v>
      </c>
      <c r="F92" s="2">
        <v>162</v>
      </c>
      <c r="G92" s="2">
        <v>50</v>
      </c>
      <c r="H92" s="2">
        <v>50</v>
      </c>
      <c r="I92" s="2">
        <v>35</v>
      </c>
      <c r="J92" s="2">
        <v>60</v>
      </c>
      <c r="K92" s="2">
        <v>30</v>
      </c>
      <c r="L92" s="2">
        <v>60</v>
      </c>
      <c r="M92" s="2">
        <v>30</v>
      </c>
      <c r="N92" s="2">
        <v>60</v>
      </c>
      <c r="O92" s="2">
        <v>30</v>
      </c>
      <c r="P92" s="2">
        <v>60</v>
      </c>
      <c r="Q92" s="2">
        <v>30</v>
      </c>
      <c r="R92" s="28">
        <f t="shared" si="8"/>
        <v>290</v>
      </c>
    </row>
    <row r="93" spans="1:18" ht="121.5" customHeight="1">
      <c r="A93" s="2">
        <v>47</v>
      </c>
      <c r="B93" s="3" t="s">
        <v>105</v>
      </c>
      <c r="C93" s="1" t="s">
        <v>218</v>
      </c>
      <c r="D93" s="1" t="s">
        <v>219</v>
      </c>
      <c r="E93" s="2" t="s">
        <v>26</v>
      </c>
      <c r="F93" s="2">
        <v>500</v>
      </c>
      <c r="G93" s="2">
        <v>500</v>
      </c>
      <c r="H93" s="2">
        <v>500</v>
      </c>
      <c r="I93" s="2">
        <v>150</v>
      </c>
      <c r="J93" s="2">
        <v>500</v>
      </c>
      <c r="K93" s="2">
        <v>150</v>
      </c>
      <c r="L93" s="2">
        <v>500</v>
      </c>
      <c r="M93" s="2">
        <v>150</v>
      </c>
      <c r="N93" s="2">
        <v>500</v>
      </c>
      <c r="O93" s="2">
        <v>150</v>
      </c>
      <c r="P93" s="2">
        <v>500</v>
      </c>
      <c r="Q93" s="2">
        <v>150</v>
      </c>
      <c r="R93" s="28">
        <f t="shared" si="8"/>
        <v>2500</v>
      </c>
    </row>
    <row r="94" spans="1:18" ht="117" customHeight="1">
      <c r="A94" s="2">
        <v>48</v>
      </c>
      <c r="B94" s="3" t="s">
        <v>220</v>
      </c>
      <c r="C94" s="1" t="s">
        <v>42</v>
      </c>
      <c r="D94" s="1" t="s">
        <v>106</v>
      </c>
      <c r="E94" s="2" t="s">
        <v>26</v>
      </c>
      <c r="F94" s="2">
        <v>90</v>
      </c>
      <c r="G94" s="2">
        <v>120</v>
      </c>
      <c r="H94" s="2">
        <v>120</v>
      </c>
      <c r="I94" s="2">
        <v>60</v>
      </c>
      <c r="J94" s="2">
        <v>120</v>
      </c>
      <c r="K94" s="2">
        <v>60</v>
      </c>
      <c r="L94" s="2">
        <v>120</v>
      </c>
      <c r="M94" s="2">
        <v>60</v>
      </c>
      <c r="N94" s="2">
        <v>120</v>
      </c>
      <c r="O94" s="2">
        <v>60</v>
      </c>
      <c r="P94" s="2">
        <v>120</v>
      </c>
      <c r="Q94" s="2">
        <v>60</v>
      </c>
      <c r="R94" s="28">
        <f t="shared" si="8"/>
        <v>600</v>
      </c>
    </row>
    <row r="95" spans="1:18" ht="183" customHeight="1">
      <c r="A95" s="2">
        <v>49</v>
      </c>
      <c r="B95" s="3" t="s">
        <v>107</v>
      </c>
      <c r="C95" s="1" t="s">
        <v>39</v>
      </c>
      <c r="D95" s="1" t="s">
        <v>221</v>
      </c>
      <c r="E95" s="2" t="s">
        <v>26</v>
      </c>
      <c r="F95" s="2">
        <v>90</v>
      </c>
      <c r="G95" s="2">
        <v>110</v>
      </c>
      <c r="H95" s="2">
        <v>120</v>
      </c>
      <c r="I95" s="2">
        <v>60</v>
      </c>
      <c r="J95" s="2">
        <v>120</v>
      </c>
      <c r="K95" s="2">
        <v>60</v>
      </c>
      <c r="L95" s="2">
        <v>120</v>
      </c>
      <c r="M95" s="2">
        <v>60</v>
      </c>
      <c r="N95" s="2">
        <v>120</v>
      </c>
      <c r="O95" s="2">
        <v>60</v>
      </c>
      <c r="P95" s="2">
        <v>120</v>
      </c>
      <c r="Q95" s="2">
        <v>60</v>
      </c>
      <c r="R95" s="28">
        <f t="shared" si="8"/>
        <v>600</v>
      </c>
    </row>
    <row r="96" spans="1:18" ht="145.5" customHeight="1">
      <c r="A96" s="2">
        <v>50</v>
      </c>
      <c r="B96" s="3" t="s">
        <v>108</v>
      </c>
      <c r="C96" s="1" t="s">
        <v>21</v>
      </c>
      <c r="D96" s="1" t="s">
        <v>109</v>
      </c>
      <c r="E96" s="2" t="s">
        <v>20</v>
      </c>
      <c r="F96" s="2">
        <v>2</v>
      </c>
      <c r="G96" s="2">
        <v>2</v>
      </c>
      <c r="H96" s="2">
        <v>2</v>
      </c>
      <c r="I96" s="2">
        <v>1</v>
      </c>
      <c r="J96" s="2">
        <v>2</v>
      </c>
      <c r="K96" s="2">
        <v>1</v>
      </c>
      <c r="L96" s="2">
        <v>2</v>
      </c>
      <c r="M96" s="2">
        <v>1</v>
      </c>
      <c r="N96" s="2">
        <v>2</v>
      </c>
      <c r="O96" s="2">
        <v>1</v>
      </c>
      <c r="P96" s="2">
        <v>2</v>
      </c>
      <c r="Q96" s="2">
        <v>1</v>
      </c>
      <c r="R96" s="28">
        <f t="shared" si="8"/>
        <v>10</v>
      </c>
    </row>
    <row r="97" spans="1:18" ht="143.4" customHeight="1">
      <c r="A97" s="2">
        <v>51</v>
      </c>
      <c r="B97" s="3" t="s">
        <v>110</v>
      </c>
      <c r="C97" s="1" t="s">
        <v>222</v>
      </c>
      <c r="D97" s="1" t="s">
        <v>111</v>
      </c>
      <c r="E97" s="2" t="s">
        <v>26</v>
      </c>
      <c r="F97" s="2">
        <v>1578</v>
      </c>
      <c r="G97" s="2">
        <v>400</v>
      </c>
      <c r="H97" s="2">
        <v>1600</v>
      </c>
      <c r="I97" s="2">
        <v>800</v>
      </c>
      <c r="J97" s="2">
        <v>1600</v>
      </c>
      <c r="K97" s="2">
        <v>800</v>
      </c>
      <c r="L97" s="2">
        <v>1600</v>
      </c>
      <c r="M97" s="2">
        <v>800</v>
      </c>
      <c r="N97" s="2">
        <v>1600</v>
      </c>
      <c r="O97" s="2">
        <v>800</v>
      </c>
      <c r="P97" s="2">
        <v>1600</v>
      </c>
      <c r="Q97" s="2">
        <v>800</v>
      </c>
      <c r="R97" s="28">
        <f t="shared" si="8"/>
        <v>8000</v>
      </c>
    </row>
    <row r="98" spans="1:18" ht="139.5" customHeight="1">
      <c r="A98" s="2">
        <v>52</v>
      </c>
      <c r="B98" s="3" t="s">
        <v>112</v>
      </c>
      <c r="C98" s="1" t="s">
        <v>40</v>
      </c>
      <c r="D98" s="1" t="s">
        <v>113</v>
      </c>
      <c r="E98" s="2" t="s">
        <v>24</v>
      </c>
      <c r="F98" s="2">
        <v>152</v>
      </c>
      <c r="G98" s="2">
        <v>183</v>
      </c>
      <c r="H98" s="2">
        <v>183</v>
      </c>
      <c r="I98" s="2">
        <v>90</v>
      </c>
      <c r="J98" s="2">
        <v>183</v>
      </c>
      <c r="K98" s="2">
        <v>90</v>
      </c>
      <c r="L98" s="2">
        <v>183</v>
      </c>
      <c r="M98" s="2">
        <v>90</v>
      </c>
      <c r="N98" s="2">
        <v>183</v>
      </c>
      <c r="O98" s="2">
        <v>90</v>
      </c>
      <c r="P98" s="2">
        <v>183</v>
      </c>
      <c r="Q98" s="2">
        <v>90</v>
      </c>
      <c r="R98" s="28">
        <f t="shared" si="8"/>
        <v>915</v>
      </c>
    </row>
    <row r="99" spans="1:18" ht="181.8" customHeight="1">
      <c r="A99" s="2">
        <v>53</v>
      </c>
      <c r="B99" s="3" t="s">
        <v>114</v>
      </c>
      <c r="C99" s="1" t="s">
        <v>40</v>
      </c>
      <c r="D99" s="1" t="s">
        <v>115</v>
      </c>
      <c r="E99" s="2" t="s">
        <v>20</v>
      </c>
      <c r="F99" s="2">
        <v>687</v>
      </c>
      <c r="G99" s="2">
        <v>336</v>
      </c>
      <c r="H99" s="2">
        <v>680</v>
      </c>
      <c r="I99" s="2">
        <v>340</v>
      </c>
      <c r="J99" s="2">
        <v>680</v>
      </c>
      <c r="K99" s="2">
        <v>340</v>
      </c>
      <c r="L99" s="2">
        <v>680</v>
      </c>
      <c r="M99" s="2">
        <v>340</v>
      </c>
      <c r="N99" s="2">
        <v>680</v>
      </c>
      <c r="O99" s="2">
        <v>340</v>
      </c>
      <c r="P99" s="2">
        <v>680</v>
      </c>
      <c r="Q99" s="2">
        <v>340</v>
      </c>
      <c r="R99" s="28">
        <f t="shared" si="8"/>
        <v>3400</v>
      </c>
    </row>
    <row r="100" spans="1:18" ht="111.6" customHeight="1">
      <c r="A100" s="2">
        <v>54</v>
      </c>
      <c r="B100" s="3" t="s">
        <v>116</v>
      </c>
      <c r="C100" s="1" t="s">
        <v>40</v>
      </c>
      <c r="D100" s="1" t="s">
        <v>117</v>
      </c>
      <c r="E100" s="2" t="s">
        <v>26</v>
      </c>
      <c r="F100" s="2">
        <v>676</v>
      </c>
      <c r="G100" s="2">
        <v>796</v>
      </c>
      <c r="H100" s="2">
        <v>796</v>
      </c>
      <c r="I100" s="2">
        <v>395</v>
      </c>
      <c r="J100" s="2">
        <v>796</v>
      </c>
      <c r="K100" s="2">
        <v>395</v>
      </c>
      <c r="L100" s="2">
        <v>796</v>
      </c>
      <c r="M100" s="2">
        <v>395</v>
      </c>
      <c r="N100" s="2">
        <v>796</v>
      </c>
      <c r="O100" s="2">
        <v>395</v>
      </c>
      <c r="P100" s="2">
        <v>796</v>
      </c>
      <c r="Q100" s="2">
        <v>395</v>
      </c>
      <c r="R100" s="28">
        <f t="shared" si="8"/>
        <v>3980</v>
      </c>
    </row>
    <row r="101" spans="1:18" ht="309" customHeight="1">
      <c r="A101" s="2">
        <v>55</v>
      </c>
      <c r="B101" s="3" t="s">
        <v>118</v>
      </c>
      <c r="C101" s="1" t="s">
        <v>223</v>
      </c>
      <c r="D101" s="1" t="s">
        <v>119</v>
      </c>
      <c r="E101" s="2" t="s">
        <v>26</v>
      </c>
      <c r="F101" s="2">
        <v>63</v>
      </c>
      <c r="G101" s="2">
        <v>326</v>
      </c>
      <c r="H101" s="2">
        <v>326</v>
      </c>
      <c r="I101" s="2">
        <v>160</v>
      </c>
      <c r="J101" s="2">
        <v>326</v>
      </c>
      <c r="K101" s="2">
        <v>160</v>
      </c>
      <c r="L101" s="2">
        <v>326</v>
      </c>
      <c r="M101" s="2">
        <v>160</v>
      </c>
      <c r="N101" s="2">
        <v>326</v>
      </c>
      <c r="O101" s="2">
        <v>160</v>
      </c>
      <c r="P101" s="2">
        <v>326</v>
      </c>
      <c r="Q101" s="2">
        <v>160</v>
      </c>
      <c r="R101" s="28">
        <f t="shared" si="8"/>
        <v>1630</v>
      </c>
    </row>
    <row r="102" spans="1:18" ht="65.25" customHeight="1">
      <c r="A102" s="37">
        <v>56</v>
      </c>
      <c r="B102" s="42" t="s">
        <v>120</v>
      </c>
      <c r="C102" s="1" t="s">
        <v>194</v>
      </c>
      <c r="D102" s="42" t="s">
        <v>224</v>
      </c>
      <c r="E102" s="2" t="s">
        <v>27</v>
      </c>
      <c r="F102" s="2">
        <v>3.2</v>
      </c>
      <c r="G102" s="2">
        <v>1.3</v>
      </c>
      <c r="H102" s="2">
        <v>1.5</v>
      </c>
      <c r="I102" s="2">
        <v>0.8</v>
      </c>
      <c r="J102" s="2">
        <v>1.5</v>
      </c>
      <c r="K102" s="2">
        <v>0.8</v>
      </c>
      <c r="L102" s="2">
        <v>1.5</v>
      </c>
      <c r="M102" s="2">
        <v>0.8</v>
      </c>
      <c r="N102" s="2">
        <f>SUM(N104:N107)</f>
        <v>2</v>
      </c>
      <c r="O102" s="28">
        <f t="shared" ref="O102:Q102" si="9">SUM(O104:O107)</f>
        <v>0.8</v>
      </c>
      <c r="P102" s="28">
        <f>+N102+L102+J102+H102</f>
        <v>6.5</v>
      </c>
      <c r="Q102" s="28">
        <f t="shared" si="9"/>
        <v>0.8</v>
      </c>
      <c r="R102" s="2">
        <f>SUM(P102+N102+L102+J102+H102)</f>
        <v>13</v>
      </c>
    </row>
    <row r="103" spans="1:18" ht="31.95" customHeight="1">
      <c r="A103" s="38"/>
      <c r="B103" s="43"/>
      <c r="C103" s="1" t="s">
        <v>190</v>
      </c>
      <c r="D103" s="43"/>
      <c r="E103" s="45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7"/>
    </row>
    <row r="104" spans="1:18" ht="33" customHeight="1">
      <c r="A104" s="38"/>
      <c r="B104" s="43"/>
      <c r="C104" s="1" t="s">
        <v>204</v>
      </c>
      <c r="D104" s="43"/>
      <c r="E104" s="37" t="s">
        <v>27</v>
      </c>
      <c r="F104" s="2" t="s">
        <v>193</v>
      </c>
      <c r="G104" s="2" t="s">
        <v>193</v>
      </c>
      <c r="H104" s="2">
        <v>0.6</v>
      </c>
      <c r="I104" s="2">
        <v>0.2</v>
      </c>
      <c r="J104" s="2">
        <v>0.6</v>
      </c>
      <c r="K104" s="2">
        <v>0.2</v>
      </c>
      <c r="L104" s="2">
        <v>0.6</v>
      </c>
      <c r="M104" s="2">
        <v>0.2</v>
      </c>
      <c r="N104" s="2">
        <v>0.6</v>
      </c>
      <c r="O104" s="2">
        <v>0.2</v>
      </c>
      <c r="P104" s="2">
        <v>0.6</v>
      </c>
      <c r="Q104" s="2">
        <v>0.2</v>
      </c>
      <c r="R104" s="2">
        <f>SUM(H104+J104+L104+N104+P104)</f>
        <v>3</v>
      </c>
    </row>
    <row r="105" spans="1:18" ht="36.75" customHeight="1">
      <c r="A105" s="38"/>
      <c r="B105" s="43"/>
      <c r="C105" s="1" t="s">
        <v>205</v>
      </c>
      <c r="D105" s="43"/>
      <c r="E105" s="38"/>
      <c r="F105" s="2" t="s">
        <v>193</v>
      </c>
      <c r="G105" s="2" t="s">
        <v>193</v>
      </c>
      <c r="H105" s="2">
        <v>0.3</v>
      </c>
      <c r="I105" s="2">
        <v>0.2</v>
      </c>
      <c r="J105" s="2">
        <v>0.3</v>
      </c>
      <c r="K105" s="2">
        <v>0.2</v>
      </c>
      <c r="L105" s="2">
        <v>0.3</v>
      </c>
      <c r="M105" s="2">
        <v>0.2</v>
      </c>
      <c r="N105" s="2">
        <v>0.3</v>
      </c>
      <c r="O105" s="2">
        <v>0.2</v>
      </c>
      <c r="P105" s="2">
        <v>0.3</v>
      </c>
      <c r="Q105" s="2">
        <v>0.2</v>
      </c>
      <c r="R105" s="28">
        <f t="shared" ref="R105:R111" si="10">SUM(H105+J105+L105+N105+P105)</f>
        <v>1.5</v>
      </c>
    </row>
    <row r="106" spans="1:18" ht="30" customHeight="1">
      <c r="A106" s="38"/>
      <c r="B106" s="43"/>
      <c r="C106" s="1" t="s">
        <v>206</v>
      </c>
      <c r="D106" s="43"/>
      <c r="E106" s="38"/>
      <c r="F106" s="2" t="s">
        <v>193</v>
      </c>
      <c r="G106" s="2" t="s">
        <v>193</v>
      </c>
      <c r="H106" s="20">
        <v>0.3</v>
      </c>
      <c r="I106" s="2">
        <v>0.2</v>
      </c>
      <c r="J106" s="20">
        <v>0.3</v>
      </c>
      <c r="K106" s="2">
        <v>0.2</v>
      </c>
      <c r="L106" s="20">
        <v>0.8</v>
      </c>
      <c r="M106" s="2">
        <v>0.2</v>
      </c>
      <c r="N106" s="2">
        <v>0.8</v>
      </c>
      <c r="O106" s="2">
        <v>0.2</v>
      </c>
      <c r="P106" s="2">
        <v>0.8</v>
      </c>
      <c r="Q106" s="2">
        <v>0.2</v>
      </c>
      <c r="R106" s="28">
        <f t="shared" si="10"/>
        <v>3</v>
      </c>
    </row>
    <row r="107" spans="1:18" ht="31.2" customHeight="1">
      <c r="A107" s="41"/>
      <c r="B107" s="44"/>
      <c r="C107" s="1" t="s">
        <v>207</v>
      </c>
      <c r="D107" s="44"/>
      <c r="E107" s="41"/>
      <c r="F107" s="2" t="s">
        <v>193</v>
      </c>
      <c r="G107" s="2" t="s">
        <v>193</v>
      </c>
      <c r="H107" s="20">
        <v>0.3</v>
      </c>
      <c r="I107" s="2">
        <v>0.2</v>
      </c>
      <c r="J107" s="20">
        <v>0.3</v>
      </c>
      <c r="K107" s="2">
        <v>0.2</v>
      </c>
      <c r="L107" s="20">
        <v>0.3</v>
      </c>
      <c r="M107" s="2">
        <v>0.2</v>
      </c>
      <c r="N107" s="2">
        <v>0.3</v>
      </c>
      <c r="O107" s="2">
        <v>0.2</v>
      </c>
      <c r="P107" s="2">
        <v>0.3</v>
      </c>
      <c r="Q107" s="2">
        <v>0.2</v>
      </c>
      <c r="R107" s="28">
        <f t="shared" si="10"/>
        <v>1.5</v>
      </c>
    </row>
    <row r="108" spans="1:18" ht="182.4" customHeight="1">
      <c r="A108" s="2">
        <v>57</v>
      </c>
      <c r="B108" s="3" t="s">
        <v>121</v>
      </c>
      <c r="C108" s="1" t="s">
        <v>225</v>
      </c>
      <c r="D108" s="1" t="s">
        <v>122</v>
      </c>
      <c r="E108" s="2" t="s">
        <v>26</v>
      </c>
      <c r="F108" s="2" t="s">
        <v>28</v>
      </c>
      <c r="G108" s="2" t="s">
        <v>28</v>
      </c>
      <c r="H108" s="2">
        <v>1000</v>
      </c>
      <c r="I108" s="2">
        <v>500</v>
      </c>
      <c r="J108" s="2">
        <v>1500</v>
      </c>
      <c r="K108" s="2">
        <v>750</v>
      </c>
      <c r="L108" s="2">
        <v>1500</v>
      </c>
      <c r="M108" s="2">
        <v>750</v>
      </c>
      <c r="N108" s="2">
        <v>1500</v>
      </c>
      <c r="O108" s="2">
        <v>750</v>
      </c>
      <c r="P108" s="2">
        <v>1500</v>
      </c>
      <c r="Q108" s="2">
        <v>750</v>
      </c>
      <c r="R108" s="28">
        <f t="shared" si="10"/>
        <v>7000</v>
      </c>
    </row>
    <row r="109" spans="1:18" ht="248.25" customHeight="1">
      <c r="A109" s="2">
        <v>58</v>
      </c>
      <c r="B109" s="3" t="s">
        <v>123</v>
      </c>
      <c r="C109" s="1" t="s">
        <v>197</v>
      </c>
      <c r="D109" s="1" t="s">
        <v>226</v>
      </c>
      <c r="E109" s="2" t="s">
        <v>24</v>
      </c>
      <c r="F109" s="2">
        <v>4</v>
      </c>
      <c r="G109" s="2">
        <v>4</v>
      </c>
      <c r="H109" s="2">
        <v>6</v>
      </c>
      <c r="I109" s="2">
        <v>3</v>
      </c>
      <c r="J109" s="2">
        <v>6</v>
      </c>
      <c r="K109" s="2">
        <v>3</v>
      </c>
      <c r="L109" s="2">
        <v>6</v>
      </c>
      <c r="M109" s="2">
        <v>3</v>
      </c>
      <c r="N109" s="2">
        <v>6</v>
      </c>
      <c r="O109" s="2">
        <v>3</v>
      </c>
      <c r="P109" s="2">
        <v>6</v>
      </c>
      <c r="Q109" s="2">
        <v>3</v>
      </c>
      <c r="R109" s="28">
        <f t="shared" si="10"/>
        <v>30</v>
      </c>
    </row>
    <row r="110" spans="1:18" ht="103.5" customHeight="1">
      <c r="A110" s="2">
        <v>59</v>
      </c>
      <c r="B110" s="3" t="s">
        <v>124</v>
      </c>
      <c r="C110" s="1" t="s">
        <v>227</v>
      </c>
      <c r="D110" s="1" t="s">
        <v>125</v>
      </c>
      <c r="E110" s="2" t="s">
        <v>20</v>
      </c>
      <c r="F110" s="2">
        <v>4</v>
      </c>
      <c r="G110" s="2">
        <v>4</v>
      </c>
      <c r="H110" s="2">
        <v>2</v>
      </c>
      <c r="I110" s="2">
        <v>1</v>
      </c>
      <c r="J110" s="2">
        <v>2</v>
      </c>
      <c r="K110" s="2">
        <v>1</v>
      </c>
      <c r="L110" s="2">
        <v>2</v>
      </c>
      <c r="M110" s="2">
        <v>1</v>
      </c>
      <c r="N110" s="2">
        <v>2</v>
      </c>
      <c r="O110" s="2">
        <v>1</v>
      </c>
      <c r="P110" s="2">
        <v>2</v>
      </c>
      <c r="Q110" s="2">
        <v>1</v>
      </c>
      <c r="R110" s="28">
        <f t="shared" si="10"/>
        <v>10</v>
      </c>
    </row>
    <row r="111" spans="1:18" ht="154.80000000000001" customHeight="1">
      <c r="A111" s="2">
        <v>60</v>
      </c>
      <c r="B111" s="3" t="s">
        <v>126</v>
      </c>
      <c r="C111" s="1" t="s">
        <v>41</v>
      </c>
      <c r="D111" s="1" t="s">
        <v>127</v>
      </c>
      <c r="E111" s="2" t="s">
        <v>26</v>
      </c>
      <c r="F111" s="2">
        <v>350</v>
      </c>
      <c r="G111" s="2">
        <v>400</v>
      </c>
      <c r="H111" s="2">
        <v>400</v>
      </c>
      <c r="I111" s="2">
        <v>200</v>
      </c>
      <c r="J111" s="2">
        <v>400</v>
      </c>
      <c r="K111" s="2">
        <v>200</v>
      </c>
      <c r="L111" s="2">
        <v>400</v>
      </c>
      <c r="M111" s="2">
        <v>200</v>
      </c>
      <c r="N111" s="2">
        <v>400</v>
      </c>
      <c r="O111" s="2">
        <v>200</v>
      </c>
      <c r="P111" s="2">
        <v>400</v>
      </c>
      <c r="Q111" s="2">
        <v>200</v>
      </c>
      <c r="R111" s="28">
        <f t="shared" si="10"/>
        <v>2000</v>
      </c>
    </row>
    <row r="112" spans="1:18" ht="121.5" customHeight="1">
      <c r="A112" s="37">
        <v>61</v>
      </c>
      <c r="B112" s="42" t="s">
        <v>128</v>
      </c>
      <c r="C112" s="1" t="s">
        <v>228</v>
      </c>
      <c r="D112" s="42" t="s">
        <v>129</v>
      </c>
      <c r="E112" s="2" t="s">
        <v>26</v>
      </c>
      <c r="F112" s="2">
        <v>200</v>
      </c>
      <c r="G112" s="2">
        <v>200</v>
      </c>
      <c r="H112" s="2">
        <v>200</v>
      </c>
      <c r="I112" s="2">
        <v>100</v>
      </c>
      <c r="J112" s="2">
        <f>SUM(J114:J117)</f>
        <v>200</v>
      </c>
      <c r="K112" s="28">
        <f t="shared" ref="K112:Q112" si="11">SUM(K114:K117)</f>
        <v>100</v>
      </c>
      <c r="L112" s="28">
        <f t="shared" si="11"/>
        <v>200</v>
      </c>
      <c r="M112" s="28">
        <f t="shared" si="11"/>
        <v>100</v>
      </c>
      <c r="N112" s="28">
        <f t="shared" si="11"/>
        <v>200</v>
      </c>
      <c r="O112" s="28">
        <f t="shared" si="11"/>
        <v>100</v>
      </c>
      <c r="P112" s="28">
        <f t="shared" si="11"/>
        <v>200</v>
      </c>
      <c r="Q112" s="28">
        <f t="shared" si="11"/>
        <v>100</v>
      </c>
      <c r="R112" s="2">
        <f>SUM(H112+J112+L112+N112+P112)</f>
        <v>1000</v>
      </c>
    </row>
    <row r="113" spans="1:18" ht="18.75" customHeight="1">
      <c r="A113" s="38"/>
      <c r="B113" s="43"/>
      <c r="C113" s="1" t="s">
        <v>190</v>
      </c>
      <c r="D113" s="43"/>
      <c r="E113" s="45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7"/>
    </row>
    <row r="114" spans="1:18" ht="32.25" customHeight="1">
      <c r="A114" s="38"/>
      <c r="B114" s="43"/>
      <c r="C114" s="1" t="s">
        <v>204</v>
      </c>
      <c r="D114" s="43"/>
      <c r="E114" s="37" t="s">
        <v>26</v>
      </c>
      <c r="F114" s="17" t="s">
        <v>193</v>
      </c>
      <c r="G114" s="17" t="s">
        <v>193</v>
      </c>
      <c r="H114" s="17">
        <v>50</v>
      </c>
      <c r="I114" s="17">
        <v>25</v>
      </c>
      <c r="J114" s="17">
        <v>50</v>
      </c>
      <c r="K114" s="17">
        <v>25</v>
      </c>
      <c r="L114" s="17">
        <v>50</v>
      </c>
      <c r="M114" s="17">
        <v>25</v>
      </c>
      <c r="N114" s="17">
        <v>50</v>
      </c>
      <c r="O114" s="17">
        <v>25</v>
      </c>
      <c r="P114" s="17">
        <v>50</v>
      </c>
      <c r="Q114" s="17">
        <v>25</v>
      </c>
      <c r="R114" s="17">
        <f>SUM(P114+N114+L114+J114+H114)</f>
        <v>250</v>
      </c>
    </row>
    <row r="115" spans="1:18" ht="31.5" customHeight="1">
      <c r="A115" s="38"/>
      <c r="B115" s="43"/>
      <c r="C115" s="1" t="s">
        <v>205</v>
      </c>
      <c r="D115" s="43"/>
      <c r="E115" s="38"/>
      <c r="F115" s="17" t="s">
        <v>193</v>
      </c>
      <c r="G115" s="17" t="s">
        <v>193</v>
      </c>
      <c r="H115" s="17">
        <v>50</v>
      </c>
      <c r="I115" s="17">
        <v>25</v>
      </c>
      <c r="J115" s="17">
        <v>50</v>
      </c>
      <c r="K115" s="17">
        <v>25</v>
      </c>
      <c r="L115" s="17">
        <v>50</v>
      </c>
      <c r="M115" s="17">
        <v>25</v>
      </c>
      <c r="N115" s="17">
        <v>50</v>
      </c>
      <c r="O115" s="17">
        <v>25</v>
      </c>
      <c r="P115" s="17">
        <v>50</v>
      </c>
      <c r="Q115" s="17">
        <v>25</v>
      </c>
      <c r="R115" s="28">
        <f t="shared" ref="R115:R117" si="12">SUM(P115+N115+L115+J115+H115)</f>
        <v>250</v>
      </c>
    </row>
    <row r="116" spans="1:18" ht="29.25" customHeight="1">
      <c r="A116" s="38"/>
      <c r="B116" s="43"/>
      <c r="C116" s="1" t="s">
        <v>192</v>
      </c>
      <c r="D116" s="43"/>
      <c r="E116" s="38"/>
      <c r="F116" s="17" t="s">
        <v>193</v>
      </c>
      <c r="G116" s="17" t="s">
        <v>193</v>
      </c>
      <c r="H116" s="17">
        <v>50</v>
      </c>
      <c r="I116" s="17">
        <v>25</v>
      </c>
      <c r="J116" s="17">
        <v>50</v>
      </c>
      <c r="K116" s="17">
        <v>25</v>
      </c>
      <c r="L116" s="17">
        <v>50</v>
      </c>
      <c r="M116" s="17">
        <v>25</v>
      </c>
      <c r="N116" s="17">
        <v>50</v>
      </c>
      <c r="O116" s="17">
        <v>25</v>
      </c>
      <c r="P116" s="17">
        <v>50</v>
      </c>
      <c r="Q116" s="17">
        <v>25</v>
      </c>
      <c r="R116" s="28">
        <f t="shared" si="12"/>
        <v>250</v>
      </c>
    </row>
    <row r="117" spans="1:18" ht="36" customHeight="1">
      <c r="A117" s="41"/>
      <c r="B117" s="44"/>
      <c r="C117" s="1" t="s">
        <v>207</v>
      </c>
      <c r="D117" s="44"/>
      <c r="E117" s="41"/>
      <c r="F117" s="17" t="s">
        <v>193</v>
      </c>
      <c r="G117" s="17" t="s">
        <v>193</v>
      </c>
      <c r="H117" s="17">
        <v>50</v>
      </c>
      <c r="I117" s="17">
        <v>25</v>
      </c>
      <c r="J117" s="17">
        <v>50</v>
      </c>
      <c r="K117" s="17">
        <v>25</v>
      </c>
      <c r="L117" s="17">
        <v>50</v>
      </c>
      <c r="M117" s="17">
        <v>25</v>
      </c>
      <c r="N117" s="17">
        <v>50</v>
      </c>
      <c r="O117" s="17">
        <v>25</v>
      </c>
      <c r="P117" s="17">
        <v>50</v>
      </c>
      <c r="Q117" s="17">
        <v>25</v>
      </c>
      <c r="R117" s="28">
        <f t="shared" si="12"/>
        <v>250</v>
      </c>
    </row>
    <row r="118" spans="1:18" ht="141.6" customHeight="1">
      <c r="A118" s="2">
        <v>62</v>
      </c>
      <c r="B118" s="26" t="s">
        <v>130</v>
      </c>
      <c r="C118" s="22" t="s">
        <v>49</v>
      </c>
      <c r="D118" s="1" t="s">
        <v>131</v>
      </c>
      <c r="E118" s="2" t="s">
        <v>19</v>
      </c>
      <c r="F118" s="2">
        <v>100</v>
      </c>
      <c r="G118" s="2">
        <v>100</v>
      </c>
      <c r="H118" s="2">
        <v>100</v>
      </c>
      <c r="I118" s="2">
        <v>0</v>
      </c>
      <c r="J118" s="2">
        <v>100</v>
      </c>
      <c r="K118" s="2">
        <v>0</v>
      </c>
      <c r="L118" s="2">
        <v>100</v>
      </c>
      <c r="M118" s="2">
        <v>0</v>
      </c>
      <c r="N118" s="2">
        <v>100</v>
      </c>
      <c r="O118" s="2">
        <v>0</v>
      </c>
      <c r="P118" s="2">
        <v>100</v>
      </c>
      <c r="Q118" s="2">
        <v>0</v>
      </c>
      <c r="R118" s="2">
        <v>100</v>
      </c>
    </row>
    <row r="119" spans="1:18" ht="99" customHeight="1">
      <c r="A119" s="37">
        <v>63</v>
      </c>
      <c r="B119" s="89" t="s">
        <v>132</v>
      </c>
      <c r="C119" s="27" t="s">
        <v>230</v>
      </c>
      <c r="D119" s="89" t="s">
        <v>229</v>
      </c>
      <c r="E119" s="25" t="s">
        <v>26</v>
      </c>
      <c r="F119" s="25">
        <v>500</v>
      </c>
      <c r="G119" s="25">
        <v>600</v>
      </c>
      <c r="H119" s="25">
        <v>600</v>
      </c>
      <c r="I119" s="25">
        <v>300</v>
      </c>
      <c r="J119" s="25">
        <v>600</v>
      </c>
      <c r="K119" s="25">
        <v>300</v>
      </c>
      <c r="L119" s="25">
        <v>600</v>
      </c>
      <c r="M119" s="25">
        <v>300</v>
      </c>
      <c r="N119" s="25">
        <f>SUM(N121:N124)</f>
        <v>600</v>
      </c>
      <c r="O119" s="25">
        <f t="shared" ref="O119:Q119" si="13">SUM(O121:O124)</f>
        <v>300</v>
      </c>
      <c r="P119" s="25">
        <f t="shared" si="13"/>
        <v>600</v>
      </c>
      <c r="Q119" s="25">
        <f t="shared" si="13"/>
        <v>300</v>
      </c>
      <c r="R119" s="25">
        <f>SUM(H119+J119+L119+N119+P119)</f>
        <v>3000</v>
      </c>
    </row>
    <row r="120" spans="1:18" ht="34.200000000000003" customHeight="1">
      <c r="A120" s="38"/>
      <c r="B120" s="90"/>
      <c r="C120" s="24" t="s">
        <v>190</v>
      </c>
      <c r="D120" s="90"/>
      <c r="E120" s="83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5"/>
    </row>
    <row r="121" spans="1:18" ht="28.2" customHeight="1">
      <c r="A121" s="38"/>
      <c r="B121" s="90"/>
      <c r="C121" s="24" t="s">
        <v>204</v>
      </c>
      <c r="D121" s="90"/>
      <c r="E121" s="86" t="s">
        <v>26</v>
      </c>
      <c r="F121" s="25" t="s">
        <v>193</v>
      </c>
      <c r="G121" s="25" t="s">
        <v>193</v>
      </c>
      <c r="H121" s="25">
        <v>150</v>
      </c>
      <c r="I121" s="25">
        <v>75</v>
      </c>
      <c r="J121" s="25">
        <v>150</v>
      </c>
      <c r="K121" s="25">
        <v>75</v>
      </c>
      <c r="L121" s="25">
        <v>150</v>
      </c>
      <c r="M121" s="25">
        <v>75</v>
      </c>
      <c r="N121" s="25">
        <v>150</v>
      </c>
      <c r="O121" s="25">
        <v>75</v>
      </c>
      <c r="P121" s="25">
        <v>150</v>
      </c>
      <c r="Q121" s="25">
        <v>75</v>
      </c>
      <c r="R121" s="25">
        <f>SUM(H121+J121+L121+N121+P121)</f>
        <v>750</v>
      </c>
    </row>
    <row r="122" spans="1:18" ht="28.95" customHeight="1">
      <c r="A122" s="38"/>
      <c r="B122" s="90"/>
      <c r="C122" s="24" t="s">
        <v>205</v>
      </c>
      <c r="D122" s="90"/>
      <c r="E122" s="87"/>
      <c r="F122" s="25" t="s">
        <v>193</v>
      </c>
      <c r="G122" s="25" t="s">
        <v>193</v>
      </c>
      <c r="H122" s="25">
        <v>150</v>
      </c>
      <c r="I122" s="25">
        <v>75</v>
      </c>
      <c r="J122" s="25">
        <v>150</v>
      </c>
      <c r="K122" s="25">
        <v>75</v>
      </c>
      <c r="L122" s="25">
        <v>150</v>
      </c>
      <c r="M122" s="25">
        <v>75</v>
      </c>
      <c r="N122" s="25">
        <v>150</v>
      </c>
      <c r="O122" s="25">
        <v>75</v>
      </c>
      <c r="P122" s="25">
        <v>150</v>
      </c>
      <c r="Q122" s="25">
        <v>75</v>
      </c>
      <c r="R122" s="25">
        <f t="shared" ref="R122:R124" si="14">SUM(H122+J122+L122+N122+P122)</f>
        <v>750</v>
      </c>
    </row>
    <row r="123" spans="1:18" ht="87" customHeight="1">
      <c r="A123" s="38"/>
      <c r="B123" s="90"/>
      <c r="C123" s="24" t="s">
        <v>206</v>
      </c>
      <c r="D123" s="90"/>
      <c r="E123" s="87"/>
      <c r="F123" s="25" t="s">
        <v>193</v>
      </c>
      <c r="G123" s="25" t="s">
        <v>193</v>
      </c>
      <c r="H123" s="25">
        <v>150</v>
      </c>
      <c r="I123" s="25">
        <v>75</v>
      </c>
      <c r="J123" s="25">
        <v>150</v>
      </c>
      <c r="K123" s="25">
        <v>75</v>
      </c>
      <c r="L123" s="25">
        <v>150</v>
      </c>
      <c r="M123" s="25">
        <v>75</v>
      </c>
      <c r="N123" s="25">
        <v>150</v>
      </c>
      <c r="O123" s="25">
        <v>75</v>
      </c>
      <c r="P123" s="25">
        <v>150</v>
      </c>
      <c r="Q123" s="25">
        <v>75</v>
      </c>
      <c r="R123" s="25">
        <f t="shared" si="14"/>
        <v>750</v>
      </c>
    </row>
    <row r="124" spans="1:18" ht="36" customHeight="1">
      <c r="A124" s="41"/>
      <c r="B124" s="91"/>
      <c r="C124" s="24" t="s">
        <v>207</v>
      </c>
      <c r="D124" s="91"/>
      <c r="E124" s="88"/>
      <c r="F124" s="25" t="s">
        <v>193</v>
      </c>
      <c r="G124" s="25" t="s">
        <v>193</v>
      </c>
      <c r="H124" s="25">
        <v>150</v>
      </c>
      <c r="I124" s="25">
        <v>75</v>
      </c>
      <c r="J124" s="25">
        <v>150</v>
      </c>
      <c r="K124" s="25">
        <v>75</v>
      </c>
      <c r="L124" s="25">
        <v>150</v>
      </c>
      <c r="M124" s="25">
        <v>75</v>
      </c>
      <c r="N124" s="25">
        <v>150</v>
      </c>
      <c r="O124" s="25">
        <v>75</v>
      </c>
      <c r="P124" s="25">
        <v>150</v>
      </c>
      <c r="Q124" s="25">
        <v>75</v>
      </c>
      <c r="R124" s="25">
        <f t="shared" si="14"/>
        <v>750</v>
      </c>
    </row>
    <row r="125" spans="1:18" ht="46.95" customHeight="1">
      <c r="A125" s="37">
        <v>64</v>
      </c>
      <c r="B125" s="42" t="s">
        <v>133</v>
      </c>
      <c r="C125" s="1" t="s">
        <v>231</v>
      </c>
      <c r="D125" s="42" t="s">
        <v>134</v>
      </c>
      <c r="E125" s="2" t="s">
        <v>20</v>
      </c>
      <c r="F125" s="2">
        <v>50</v>
      </c>
      <c r="G125" s="2">
        <v>60</v>
      </c>
      <c r="H125" s="2">
        <v>60</v>
      </c>
      <c r="I125" s="2">
        <v>30</v>
      </c>
      <c r="J125" s="2">
        <v>60</v>
      </c>
      <c r="K125" s="2">
        <v>30</v>
      </c>
      <c r="L125" s="2">
        <f>SUM(L127:L130)</f>
        <v>60</v>
      </c>
      <c r="M125" s="2">
        <v>30</v>
      </c>
      <c r="N125" s="2">
        <v>60</v>
      </c>
      <c r="O125" s="2">
        <v>30</v>
      </c>
      <c r="P125" s="2">
        <v>60</v>
      </c>
      <c r="Q125" s="2">
        <v>30</v>
      </c>
      <c r="R125" s="2">
        <f>SUM(H125+J125+L125+N125+P125)</f>
        <v>300</v>
      </c>
    </row>
    <row r="126" spans="1:18" ht="30.6" customHeight="1">
      <c r="A126" s="38"/>
      <c r="B126" s="43"/>
      <c r="C126" s="1" t="s">
        <v>190</v>
      </c>
      <c r="D126" s="43"/>
      <c r="E126" s="45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7"/>
    </row>
    <row r="127" spans="1:18" ht="29.4" customHeight="1">
      <c r="A127" s="38"/>
      <c r="B127" s="43"/>
      <c r="C127" s="1" t="s">
        <v>204</v>
      </c>
      <c r="D127" s="43"/>
      <c r="E127" s="37" t="s">
        <v>20</v>
      </c>
      <c r="F127" s="2" t="s">
        <v>193</v>
      </c>
      <c r="G127" s="2" t="s">
        <v>193</v>
      </c>
      <c r="H127" s="2">
        <v>15</v>
      </c>
      <c r="I127" s="2">
        <v>7</v>
      </c>
      <c r="J127" s="2">
        <v>15</v>
      </c>
      <c r="K127" s="2">
        <v>8</v>
      </c>
      <c r="L127" s="2">
        <v>15</v>
      </c>
      <c r="M127" s="2">
        <v>8</v>
      </c>
      <c r="N127" s="2">
        <v>15</v>
      </c>
      <c r="O127" s="2">
        <v>8</v>
      </c>
      <c r="P127" s="2">
        <v>15</v>
      </c>
      <c r="Q127" s="2">
        <v>8</v>
      </c>
      <c r="R127" s="2">
        <f>SUM(H127+J127+L127+N127+P127)</f>
        <v>75</v>
      </c>
    </row>
    <row r="128" spans="1:18" ht="30" customHeight="1">
      <c r="A128" s="38"/>
      <c r="B128" s="43"/>
      <c r="C128" s="1" t="s">
        <v>205</v>
      </c>
      <c r="D128" s="43"/>
      <c r="E128" s="38"/>
      <c r="F128" s="2" t="s">
        <v>193</v>
      </c>
      <c r="G128" s="2" t="s">
        <v>193</v>
      </c>
      <c r="H128" s="2">
        <v>15</v>
      </c>
      <c r="I128" s="2">
        <v>8</v>
      </c>
      <c r="J128" s="2">
        <v>15</v>
      </c>
      <c r="K128" s="2">
        <v>7</v>
      </c>
      <c r="L128" s="2">
        <v>15</v>
      </c>
      <c r="M128" s="2">
        <v>7</v>
      </c>
      <c r="N128" s="2">
        <v>15</v>
      </c>
      <c r="O128" s="2">
        <v>7</v>
      </c>
      <c r="P128" s="2">
        <v>15</v>
      </c>
      <c r="Q128" s="2">
        <v>7</v>
      </c>
      <c r="R128" s="28">
        <f t="shared" ref="R128:R140" si="15">SUM(H128+J128+L128+N128+P128)</f>
        <v>75</v>
      </c>
    </row>
    <row r="129" spans="1:18" ht="30" customHeight="1">
      <c r="A129" s="38"/>
      <c r="B129" s="43"/>
      <c r="C129" s="1" t="s">
        <v>206</v>
      </c>
      <c r="D129" s="43"/>
      <c r="E129" s="38"/>
      <c r="F129" s="2" t="s">
        <v>193</v>
      </c>
      <c r="G129" s="2" t="s">
        <v>193</v>
      </c>
      <c r="H129" s="2">
        <v>15</v>
      </c>
      <c r="I129" s="2">
        <v>8</v>
      </c>
      <c r="J129" s="2">
        <v>15</v>
      </c>
      <c r="K129" s="2">
        <v>7</v>
      </c>
      <c r="L129" s="2">
        <v>15</v>
      </c>
      <c r="M129" s="2">
        <v>8</v>
      </c>
      <c r="N129" s="2">
        <v>15</v>
      </c>
      <c r="O129" s="2">
        <v>8</v>
      </c>
      <c r="P129" s="2">
        <v>15</v>
      </c>
      <c r="Q129" s="2">
        <v>8</v>
      </c>
      <c r="R129" s="28">
        <f t="shared" si="15"/>
        <v>75</v>
      </c>
    </row>
    <row r="130" spans="1:18" ht="36" customHeight="1">
      <c r="A130" s="41"/>
      <c r="B130" s="44"/>
      <c r="C130" s="1" t="s">
        <v>207</v>
      </c>
      <c r="D130" s="44"/>
      <c r="E130" s="41"/>
      <c r="F130" s="2" t="s">
        <v>193</v>
      </c>
      <c r="G130" s="2" t="s">
        <v>193</v>
      </c>
      <c r="H130" s="2">
        <v>15</v>
      </c>
      <c r="I130" s="2">
        <v>7</v>
      </c>
      <c r="J130" s="2">
        <v>15</v>
      </c>
      <c r="K130" s="2">
        <v>8</v>
      </c>
      <c r="L130" s="2">
        <v>15</v>
      </c>
      <c r="M130" s="2">
        <v>7</v>
      </c>
      <c r="N130" s="2">
        <v>15</v>
      </c>
      <c r="O130" s="2">
        <v>7</v>
      </c>
      <c r="P130" s="2">
        <v>15</v>
      </c>
      <c r="Q130" s="2">
        <v>7</v>
      </c>
      <c r="R130" s="28">
        <f t="shared" si="15"/>
        <v>75</v>
      </c>
    </row>
    <row r="131" spans="1:18" ht="94.5" customHeight="1">
      <c r="A131" s="2">
        <v>65</v>
      </c>
      <c r="B131" s="3" t="s">
        <v>135</v>
      </c>
      <c r="C131" s="1" t="s">
        <v>37</v>
      </c>
      <c r="D131" s="1" t="s">
        <v>136</v>
      </c>
      <c r="E131" s="2" t="s">
        <v>20</v>
      </c>
      <c r="F131" s="2">
        <v>4</v>
      </c>
      <c r="G131" s="2">
        <v>4</v>
      </c>
      <c r="H131" s="2">
        <v>4</v>
      </c>
      <c r="I131" s="2">
        <v>2</v>
      </c>
      <c r="J131" s="2">
        <v>4</v>
      </c>
      <c r="K131" s="2">
        <v>2</v>
      </c>
      <c r="L131" s="2">
        <v>4</v>
      </c>
      <c r="M131" s="2">
        <v>2</v>
      </c>
      <c r="N131" s="2">
        <v>4</v>
      </c>
      <c r="O131" s="2">
        <v>2</v>
      </c>
      <c r="P131" s="2">
        <v>4</v>
      </c>
      <c r="Q131" s="2">
        <v>2</v>
      </c>
      <c r="R131" s="28">
        <f t="shared" si="15"/>
        <v>20</v>
      </c>
    </row>
    <row r="132" spans="1:18" ht="108.6" customHeight="1">
      <c r="A132" s="2">
        <v>66</v>
      </c>
      <c r="B132" s="26" t="s">
        <v>137</v>
      </c>
      <c r="C132" s="1" t="s">
        <v>251</v>
      </c>
      <c r="D132" s="1" t="s">
        <v>138</v>
      </c>
      <c r="E132" s="2" t="s">
        <v>20</v>
      </c>
      <c r="F132" s="2">
        <v>0</v>
      </c>
      <c r="G132" s="2">
        <v>4</v>
      </c>
      <c r="H132" s="2">
        <v>40</v>
      </c>
      <c r="I132" s="2">
        <v>20</v>
      </c>
      <c r="J132" s="2">
        <v>40</v>
      </c>
      <c r="K132" s="2">
        <v>20</v>
      </c>
      <c r="L132" s="2">
        <v>40</v>
      </c>
      <c r="M132" s="2">
        <v>20</v>
      </c>
      <c r="N132" s="2">
        <v>40</v>
      </c>
      <c r="O132" s="2">
        <v>20</v>
      </c>
      <c r="P132" s="2">
        <v>40</v>
      </c>
      <c r="Q132" s="2">
        <v>20</v>
      </c>
      <c r="R132" s="28">
        <f t="shared" si="15"/>
        <v>200</v>
      </c>
    </row>
    <row r="133" spans="1:18" ht="80.400000000000006" customHeight="1">
      <c r="A133" s="33">
        <v>67</v>
      </c>
      <c r="B133" s="26" t="s">
        <v>256</v>
      </c>
      <c r="C133" s="1" t="s">
        <v>254</v>
      </c>
      <c r="D133" s="1" t="s">
        <v>255</v>
      </c>
      <c r="E133" s="33" t="s">
        <v>20</v>
      </c>
      <c r="F133" s="33">
        <v>0</v>
      </c>
      <c r="G133" s="33">
        <v>0</v>
      </c>
      <c r="H133" s="33">
        <v>0</v>
      </c>
      <c r="I133" s="33">
        <v>0</v>
      </c>
      <c r="J133" s="33">
        <v>0</v>
      </c>
      <c r="K133" s="33">
        <v>0</v>
      </c>
      <c r="L133" s="33">
        <v>2</v>
      </c>
      <c r="M133" s="33">
        <v>0</v>
      </c>
      <c r="N133" s="33">
        <v>0</v>
      </c>
      <c r="O133" s="33">
        <v>0</v>
      </c>
      <c r="P133" s="33">
        <v>0</v>
      </c>
      <c r="Q133" s="33">
        <v>0</v>
      </c>
      <c r="R133" s="33">
        <f t="shared" si="15"/>
        <v>2</v>
      </c>
    </row>
    <row r="134" spans="1:18" ht="109.5" customHeight="1">
      <c r="A134" s="2">
        <v>68</v>
      </c>
      <c r="B134" s="3" t="s">
        <v>139</v>
      </c>
      <c r="C134" s="1" t="s">
        <v>42</v>
      </c>
      <c r="D134" s="1" t="s">
        <v>140</v>
      </c>
      <c r="E134" s="2" t="s">
        <v>26</v>
      </c>
      <c r="F134" s="2">
        <v>200</v>
      </c>
      <c r="G134" s="2">
        <v>200</v>
      </c>
      <c r="H134" s="2">
        <v>300</v>
      </c>
      <c r="I134" s="2">
        <v>150</v>
      </c>
      <c r="J134" s="2">
        <v>400</v>
      </c>
      <c r="K134" s="2">
        <v>200</v>
      </c>
      <c r="L134" s="2">
        <v>400</v>
      </c>
      <c r="M134" s="2">
        <v>200</v>
      </c>
      <c r="N134" s="2">
        <v>400</v>
      </c>
      <c r="O134" s="2">
        <v>200</v>
      </c>
      <c r="P134" s="2">
        <v>400</v>
      </c>
      <c r="Q134" s="2">
        <v>200</v>
      </c>
      <c r="R134" s="28">
        <f t="shared" si="15"/>
        <v>1900</v>
      </c>
    </row>
    <row r="135" spans="1:18" ht="136.5" customHeight="1">
      <c r="A135" s="2">
        <v>69</v>
      </c>
      <c r="B135" s="3" t="s">
        <v>141</v>
      </c>
      <c r="C135" s="1" t="s">
        <v>38</v>
      </c>
      <c r="D135" s="1" t="s">
        <v>142</v>
      </c>
      <c r="E135" s="2" t="s">
        <v>26</v>
      </c>
      <c r="F135" s="2">
        <v>100</v>
      </c>
      <c r="G135" s="2">
        <v>100</v>
      </c>
      <c r="H135" s="2">
        <v>100</v>
      </c>
      <c r="I135" s="2">
        <v>50</v>
      </c>
      <c r="J135" s="2">
        <v>100</v>
      </c>
      <c r="K135" s="2">
        <v>50</v>
      </c>
      <c r="L135" s="2">
        <v>100</v>
      </c>
      <c r="M135" s="2">
        <v>50</v>
      </c>
      <c r="N135" s="2">
        <v>100</v>
      </c>
      <c r="O135" s="2">
        <v>50</v>
      </c>
      <c r="P135" s="2">
        <v>100</v>
      </c>
      <c r="Q135" s="2">
        <v>50</v>
      </c>
      <c r="R135" s="28">
        <f t="shared" si="15"/>
        <v>500</v>
      </c>
    </row>
    <row r="136" spans="1:18" ht="175.8" customHeight="1">
      <c r="A136" s="2">
        <v>70</v>
      </c>
      <c r="B136" s="3" t="s">
        <v>143</v>
      </c>
      <c r="C136" s="1" t="s">
        <v>38</v>
      </c>
      <c r="D136" s="1" t="s">
        <v>144</v>
      </c>
      <c r="E136" s="2" t="s">
        <v>26</v>
      </c>
      <c r="F136" s="2">
        <v>150</v>
      </c>
      <c r="G136" s="2">
        <v>150</v>
      </c>
      <c r="H136" s="2">
        <v>150</v>
      </c>
      <c r="I136" s="2">
        <v>75</v>
      </c>
      <c r="J136" s="2">
        <v>150</v>
      </c>
      <c r="K136" s="2">
        <v>75</v>
      </c>
      <c r="L136" s="2">
        <v>150</v>
      </c>
      <c r="M136" s="2">
        <v>75</v>
      </c>
      <c r="N136" s="2">
        <v>150</v>
      </c>
      <c r="O136" s="2">
        <v>75</v>
      </c>
      <c r="P136" s="2">
        <v>150</v>
      </c>
      <c r="Q136" s="2">
        <v>75</v>
      </c>
      <c r="R136" s="28">
        <f t="shared" si="15"/>
        <v>750</v>
      </c>
    </row>
    <row r="137" spans="1:18" ht="186" customHeight="1">
      <c r="A137" s="2">
        <v>71</v>
      </c>
      <c r="B137" s="3" t="s">
        <v>145</v>
      </c>
      <c r="C137" s="1" t="s">
        <v>43</v>
      </c>
      <c r="D137" s="1" t="s">
        <v>235</v>
      </c>
      <c r="E137" s="2" t="s">
        <v>24</v>
      </c>
      <c r="F137" s="2">
        <v>12</v>
      </c>
      <c r="G137" s="2">
        <v>15</v>
      </c>
      <c r="H137" s="2">
        <v>15</v>
      </c>
      <c r="I137" s="2">
        <v>7</v>
      </c>
      <c r="J137" s="2">
        <v>15</v>
      </c>
      <c r="K137" s="2">
        <v>7</v>
      </c>
      <c r="L137" s="2">
        <v>20</v>
      </c>
      <c r="M137" s="2">
        <v>10</v>
      </c>
      <c r="N137" s="2">
        <v>20</v>
      </c>
      <c r="O137" s="2">
        <v>10</v>
      </c>
      <c r="P137" s="2">
        <v>20</v>
      </c>
      <c r="Q137" s="2">
        <v>10</v>
      </c>
      <c r="R137" s="28">
        <f t="shared" si="15"/>
        <v>90</v>
      </c>
    </row>
    <row r="138" spans="1:18" ht="151.5" customHeight="1">
      <c r="A138" s="2">
        <v>72</v>
      </c>
      <c r="B138" s="3" t="s">
        <v>249</v>
      </c>
      <c r="C138" s="1" t="s">
        <v>44</v>
      </c>
      <c r="D138" s="1" t="s">
        <v>146</v>
      </c>
      <c r="E138" s="2" t="s">
        <v>24</v>
      </c>
      <c r="F138" s="2">
        <v>2</v>
      </c>
      <c r="G138" s="2">
        <v>3</v>
      </c>
      <c r="H138" s="2">
        <v>3</v>
      </c>
      <c r="I138" s="2">
        <v>1</v>
      </c>
      <c r="J138" s="2">
        <v>3</v>
      </c>
      <c r="K138" s="2">
        <v>1</v>
      </c>
      <c r="L138" s="2">
        <v>3</v>
      </c>
      <c r="M138" s="2">
        <v>2</v>
      </c>
      <c r="N138" s="2">
        <v>3</v>
      </c>
      <c r="O138" s="2">
        <v>2</v>
      </c>
      <c r="P138" s="2">
        <v>3</v>
      </c>
      <c r="Q138" s="2">
        <v>2</v>
      </c>
      <c r="R138" s="28">
        <f t="shared" si="15"/>
        <v>15</v>
      </c>
    </row>
    <row r="139" spans="1:18" ht="149.4" customHeight="1">
      <c r="A139" s="2">
        <v>73</v>
      </c>
      <c r="B139" s="3" t="s">
        <v>232</v>
      </c>
      <c r="C139" s="1" t="s">
        <v>47</v>
      </c>
      <c r="D139" s="1" t="s">
        <v>147</v>
      </c>
      <c r="E139" s="2" t="s">
        <v>26</v>
      </c>
      <c r="F139" s="2">
        <v>20</v>
      </c>
      <c r="G139" s="2">
        <v>40</v>
      </c>
      <c r="H139" s="2">
        <v>40</v>
      </c>
      <c r="I139" s="2">
        <v>20</v>
      </c>
      <c r="J139" s="2">
        <v>40</v>
      </c>
      <c r="K139" s="2">
        <v>20</v>
      </c>
      <c r="L139" s="2">
        <v>40</v>
      </c>
      <c r="M139" s="2">
        <v>20</v>
      </c>
      <c r="N139" s="2">
        <v>40</v>
      </c>
      <c r="O139" s="2">
        <v>20</v>
      </c>
      <c r="P139" s="2">
        <v>40</v>
      </c>
      <c r="Q139" s="2">
        <v>20</v>
      </c>
      <c r="R139" s="28">
        <f t="shared" si="15"/>
        <v>200</v>
      </c>
    </row>
    <row r="140" spans="1:18" ht="229.5" customHeight="1">
      <c r="A140" s="2">
        <v>74</v>
      </c>
      <c r="B140" s="3" t="s">
        <v>148</v>
      </c>
      <c r="C140" s="1" t="s">
        <v>45</v>
      </c>
      <c r="D140" s="1" t="s">
        <v>149</v>
      </c>
      <c r="E140" s="2" t="s">
        <v>20</v>
      </c>
      <c r="F140" s="2">
        <v>252</v>
      </c>
      <c r="G140" s="2">
        <v>252</v>
      </c>
      <c r="H140" s="2">
        <v>252</v>
      </c>
      <c r="I140" s="2">
        <v>126</v>
      </c>
      <c r="J140" s="2">
        <v>252</v>
      </c>
      <c r="K140" s="2">
        <v>126</v>
      </c>
      <c r="L140" s="2">
        <v>252</v>
      </c>
      <c r="M140" s="2">
        <v>126</v>
      </c>
      <c r="N140" s="2">
        <v>252</v>
      </c>
      <c r="O140" s="2">
        <v>126</v>
      </c>
      <c r="P140" s="2">
        <v>252</v>
      </c>
      <c r="Q140" s="2">
        <v>126</v>
      </c>
      <c r="R140" s="28">
        <f t="shared" si="15"/>
        <v>1260</v>
      </c>
    </row>
    <row r="141" spans="1:18" ht="168" customHeight="1">
      <c r="A141" s="2">
        <v>75</v>
      </c>
      <c r="B141" s="3" t="s">
        <v>233</v>
      </c>
      <c r="C141" s="1" t="s">
        <v>46</v>
      </c>
      <c r="D141" s="1" t="s">
        <v>150</v>
      </c>
      <c r="E141" s="2" t="s">
        <v>19</v>
      </c>
      <c r="F141" s="2">
        <v>100</v>
      </c>
      <c r="G141" s="2">
        <v>100</v>
      </c>
      <c r="H141" s="2">
        <v>100</v>
      </c>
      <c r="I141" s="2">
        <v>100</v>
      </c>
      <c r="J141" s="2">
        <v>100</v>
      </c>
      <c r="K141" s="2">
        <v>100</v>
      </c>
      <c r="L141" s="2">
        <v>100</v>
      </c>
      <c r="M141" s="2">
        <v>100</v>
      </c>
      <c r="N141" s="2">
        <v>100</v>
      </c>
      <c r="O141" s="2">
        <v>100</v>
      </c>
      <c r="P141" s="2">
        <v>100</v>
      </c>
      <c r="Q141" s="2">
        <v>100</v>
      </c>
      <c r="R141" s="2">
        <v>100</v>
      </c>
    </row>
    <row r="142" spans="1:18" ht="156" customHeight="1">
      <c r="A142" s="2">
        <v>76</v>
      </c>
      <c r="B142" s="3" t="s">
        <v>151</v>
      </c>
      <c r="C142" s="1" t="s">
        <v>47</v>
      </c>
      <c r="D142" s="1" t="s">
        <v>152</v>
      </c>
      <c r="E142" s="2" t="s">
        <v>20</v>
      </c>
      <c r="F142" s="2">
        <v>0</v>
      </c>
      <c r="G142" s="2">
        <v>6</v>
      </c>
      <c r="H142" s="2">
        <v>25</v>
      </c>
      <c r="I142" s="2">
        <v>12</v>
      </c>
      <c r="J142" s="2">
        <v>30</v>
      </c>
      <c r="K142" s="2">
        <v>15</v>
      </c>
      <c r="L142" s="2">
        <v>35</v>
      </c>
      <c r="M142" s="2">
        <v>17</v>
      </c>
      <c r="N142" s="2">
        <v>35</v>
      </c>
      <c r="O142" s="2">
        <v>17</v>
      </c>
      <c r="P142" s="2">
        <v>35</v>
      </c>
      <c r="Q142" s="2">
        <v>17</v>
      </c>
      <c r="R142" s="28">
        <v>100</v>
      </c>
    </row>
    <row r="143" spans="1:18" ht="221.25" customHeight="1">
      <c r="A143" s="2">
        <v>77</v>
      </c>
      <c r="B143" s="3" t="s">
        <v>153</v>
      </c>
      <c r="C143" s="1" t="s">
        <v>48</v>
      </c>
      <c r="D143" s="1" t="s">
        <v>154</v>
      </c>
      <c r="E143" s="2" t="s">
        <v>19</v>
      </c>
      <c r="F143" s="2">
        <v>100</v>
      </c>
      <c r="G143" s="2">
        <v>100</v>
      </c>
      <c r="H143" s="2">
        <v>100</v>
      </c>
      <c r="I143" s="2">
        <v>100</v>
      </c>
      <c r="J143" s="2">
        <v>100</v>
      </c>
      <c r="K143" s="2">
        <v>100</v>
      </c>
      <c r="L143" s="2">
        <v>100</v>
      </c>
      <c r="M143" s="2">
        <v>100</v>
      </c>
      <c r="N143" s="2">
        <v>100</v>
      </c>
      <c r="O143" s="2">
        <v>100</v>
      </c>
      <c r="P143" s="2">
        <v>100</v>
      </c>
      <c r="Q143" s="2">
        <v>100</v>
      </c>
      <c r="R143" s="2">
        <v>100</v>
      </c>
    </row>
    <row r="144" spans="1:18" ht="157.19999999999999" customHeight="1">
      <c r="A144" s="2">
        <v>78</v>
      </c>
      <c r="B144" s="3" t="s">
        <v>250</v>
      </c>
      <c r="C144" s="1" t="s">
        <v>48</v>
      </c>
      <c r="D144" s="1" t="s">
        <v>155</v>
      </c>
      <c r="E144" s="2" t="s">
        <v>20</v>
      </c>
      <c r="F144" s="2">
        <v>2</v>
      </c>
      <c r="G144" s="2">
        <v>2</v>
      </c>
      <c r="H144" s="2">
        <v>2</v>
      </c>
      <c r="I144" s="2">
        <v>1</v>
      </c>
      <c r="J144" s="2">
        <v>2</v>
      </c>
      <c r="K144" s="2">
        <v>1</v>
      </c>
      <c r="L144" s="2">
        <v>2</v>
      </c>
      <c r="M144" s="2">
        <v>1</v>
      </c>
      <c r="N144" s="2">
        <v>2</v>
      </c>
      <c r="O144" s="2">
        <v>1</v>
      </c>
      <c r="P144" s="2">
        <v>2</v>
      </c>
      <c r="Q144" s="2">
        <v>1</v>
      </c>
      <c r="R144" s="28">
        <f>SUM(H144+J144+L144+N144+P144)</f>
        <v>10</v>
      </c>
    </row>
    <row r="145" spans="1:18" ht="166.8" customHeight="1">
      <c r="A145" s="2">
        <v>79</v>
      </c>
      <c r="B145" s="3" t="s">
        <v>156</v>
      </c>
      <c r="C145" s="1" t="s">
        <v>47</v>
      </c>
      <c r="D145" s="1" t="s">
        <v>157</v>
      </c>
      <c r="E145" s="2" t="s">
        <v>19</v>
      </c>
      <c r="F145" s="2">
        <v>100</v>
      </c>
      <c r="G145" s="2">
        <v>100</v>
      </c>
      <c r="H145" s="2">
        <v>100</v>
      </c>
      <c r="I145" s="2">
        <v>100</v>
      </c>
      <c r="J145" s="2">
        <v>100</v>
      </c>
      <c r="K145" s="2">
        <v>100</v>
      </c>
      <c r="L145" s="2">
        <v>100</v>
      </c>
      <c r="M145" s="2">
        <v>100</v>
      </c>
      <c r="N145" s="2">
        <v>100</v>
      </c>
      <c r="O145" s="2">
        <v>100</v>
      </c>
      <c r="P145" s="2">
        <v>100</v>
      </c>
      <c r="Q145" s="2">
        <v>100</v>
      </c>
      <c r="R145" s="2">
        <v>100</v>
      </c>
    </row>
    <row r="146" spans="1:18" ht="32.4" customHeight="1">
      <c r="A146" s="51">
        <v>79</v>
      </c>
      <c r="B146" s="48" t="s">
        <v>158</v>
      </c>
      <c r="C146" s="1" t="s">
        <v>230</v>
      </c>
      <c r="D146" s="48" t="s">
        <v>161</v>
      </c>
      <c r="E146" s="2" t="s">
        <v>20</v>
      </c>
      <c r="F146" s="2" t="s">
        <v>28</v>
      </c>
      <c r="G146" s="2" t="s">
        <v>28</v>
      </c>
      <c r="H146" s="2">
        <v>8</v>
      </c>
      <c r="I146" s="2">
        <v>4</v>
      </c>
      <c r="J146" s="2">
        <f>J148+J149+J150+J151</f>
        <v>246</v>
      </c>
      <c r="K146" s="2">
        <v>4</v>
      </c>
      <c r="L146" s="2">
        <v>8</v>
      </c>
      <c r="M146" s="2">
        <v>4</v>
      </c>
      <c r="N146" s="2">
        <f>SUM(N148:N151)</f>
        <v>8</v>
      </c>
      <c r="O146" s="28">
        <f t="shared" ref="O146:Q146" si="16">SUM(O148:O151)</f>
        <v>4</v>
      </c>
      <c r="P146" s="28">
        <f t="shared" si="16"/>
        <v>8</v>
      </c>
      <c r="Q146" s="28">
        <f t="shared" si="16"/>
        <v>4</v>
      </c>
      <c r="R146" s="2">
        <f>SUM(H146+J146+L146+N146+P146)</f>
        <v>278</v>
      </c>
    </row>
    <row r="147" spans="1:18" ht="28.95" customHeight="1">
      <c r="A147" s="51"/>
      <c r="B147" s="48"/>
      <c r="C147" s="1" t="s">
        <v>190</v>
      </c>
      <c r="D147" s="48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51"/>
      <c r="P147" s="51"/>
      <c r="Q147" s="51"/>
      <c r="R147" s="51"/>
    </row>
    <row r="148" spans="1:18" ht="30" customHeight="1">
      <c r="A148" s="51"/>
      <c r="B148" s="48"/>
      <c r="C148" s="1" t="s">
        <v>204</v>
      </c>
      <c r="D148" s="48"/>
      <c r="E148" s="37" t="s">
        <v>20</v>
      </c>
      <c r="F148" s="2" t="s">
        <v>28</v>
      </c>
      <c r="G148" s="2" t="s">
        <v>28</v>
      </c>
      <c r="H148" s="2">
        <v>2</v>
      </c>
      <c r="I148" s="2">
        <v>1</v>
      </c>
      <c r="J148" s="2">
        <v>2</v>
      </c>
      <c r="K148" s="2">
        <v>1</v>
      </c>
      <c r="L148" s="2">
        <v>2</v>
      </c>
      <c r="M148" s="2">
        <v>1</v>
      </c>
      <c r="N148" s="2">
        <v>2</v>
      </c>
      <c r="O148" s="2">
        <v>1</v>
      </c>
      <c r="P148" s="2">
        <v>2</v>
      </c>
      <c r="Q148" s="2">
        <v>1</v>
      </c>
      <c r="R148" s="2">
        <f>SUM(H148+J148+L148+N148+P148)</f>
        <v>10</v>
      </c>
    </row>
    <row r="149" spans="1:18" ht="31.95" customHeight="1">
      <c r="A149" s="51"/>
      <c r="B149" s="48"/>
      <c r="C149" s="1" t="s">
        <v>205</v>
      </c>
      <c r="D149" s="48"/>
      <c r="E149" s="38"/>
      <c r="F149" s="2" t="s">
        <v>28</v>
      </c>
      <c r="G149" s="2" t="s">
        <v>28</v>
      </c>
      <c r="H149" s="2">
        <v>2</v>
      </c>
      <c r="I149" s="2">
        <v>1</v>
      </c>
      <c r="J149" s="2">
        <v>2</v>
      </c>
      <c r="K149" s="2">
        <v>1</v>
      </c>
      <c r="L149" s="2">
        <v>2</v>
      </c>
      <c r="M149" s="2">
        <v>1</v>
      </c>
      <c r="N149" s="2">
        <v>2</v>
      </c>
      <c r="O149" s="2">
        <v>1</v>
      </c>
      <c r="P149" s="2">
        <v>2</v>
      </c>
      <c r="Q149" s="2">
        <v>1</v>
      </c>
      <c r="R149" s="28">
        <f t="shared" ref="R149:R151" si="17">SUM(H149+J149+L149+N149+P149)</f>
        <v>10</v>
      </c>
    </row>
    <row r="150" spans="1:18" ht="30.6" customHeight="1">
      <c r="A150" s="51"/>
      <c r="B150" s="48"/>
      <c r="C150" s="1" t="s">
        <v>206</v>
      </c>
      <c r="D150" s="48"/>
      <c r="E150" s="38"/>
      <c r="F150" s="2" t="s">
        <v>28</v>
      </c>
      <c r="G150" s="2" t="s">
        <v>28</v>
      </c>
      <c r="H150" s="2">
        <v>2</v>
      </c>
      <c r="I150" s="2">
        <v>1</v>
      </c>
      <c r="J150" s="2">
        <v>240</v>
      </c>
      <c r="K150" s="2">
        <v>1</v>
      </c>
      <c r="L150" s="2">
        <v>2</v>
      </c>
      <c r="M150" s="2">
        <v>1</v>
      </c>
      <c r="N150" s="2">
        <v>2</v>
      </c>
      <c r="O150" s="2">
        <v>1</v>
      </c>
      <c r="P150" s="2">
        <v>2</v>
      </c>
      <c r="Q150" s="2">
        <v>1</v>
      </c>
      <c r="R150" s="28">
        <f t="shared" si="17"/>
        <v>248</v>
      </c>
    </row>
    <row r="151" spans="1:18" ht="69.75" customHeight="1">
      <c r="A151" s="51"/>
      <c r="B151" s="48"/>
      <c r="C151" s="1" t="s">
        <v>234</v>
      </c>
      <c r="D151" s="48"/>
      <c r="E151" s="41"/>
      <c r="F151" s="2" t="s">
        <v>28</v>
      </c>
      <c r="G151" s="2" t="s">
        <v>28</v>
      </c>
      <c r="H151" s="2">
        <v>2</v>
      </c>
      <c r="I151" s="2">
        <v>1</v>
      </c>
      <c r="J151" s="2">
        <v>2</v>
      </c>
      <c r="K151" s="2">
        <v>1</v>
      </c>
      <c r="L151" s="2">
        <v>2</v>
      </c>
      <c r="M151" s="2">
        <v>1</v>
      </c>
      <c r="N151" s="2">
        <v>2</v>
      </c>
      <c r="O151" s="2">
        <v>1</v>
      </c>
      <c r="P151" s="2">
        <v>2</v>
      </c>
      <c r="Q151" s="2">
        <v>1</v>
      </c>
      <c r="R151" s="28">
        <f t="shared" si="17"/>
        <v>10</v>
      </c>
    </row>
    <row r="155" spans="1:18" ht="18">
      <c r="B155" s="16" t="s">
        <v>159</v>
      </c>
      <c r="Q155" s="72" t="s">
        <v>160</v>
      </c>
      <c r="R155" s="73"/>
    </row>
  </sheetData>
  <mergeCells count="111">
    <mergeCell ref="D83:D88"/>
    <mergeCell ref="B83:B88"/>
    <mergeCell ref="Q155:R155"/>
    <mergeCell ref="A12:R12"/>
    <mergeCell ref="A40:R40"/>
    <mergeCell ref="A46:R46"/>
    <mergeCell ref="A64:Q64"/>
    <mergeCell ref="A74:R74"/>
    <mergeCell ref="D61:D62"/>
    <mergeCell ref="D112:D117"/>
    <mergeCell ref="B112:B117"/>
    <mergeCell ref="E113:R113"/>
    <mergeCell ref="E114:E117"/>
    <mergeCell ref="E147:R147"/>
    <mergeCell ref="D146:D151"/>
    <mergeCell ref="B146:B151"/>
    <mergeCell ref="E148:E151"/>
    <mergeCell ref="E120:R120"/>
    <mergeCell ref="E121:E124"/>
    <mergeCell ref="B119:B124"/>
    <mergeCell ref="D119:D124"/>
    <mergeCell ref="E126:R126"/>
    <mergeCell ref="D125:D130"/>
    <mergeCell ref="B125:B130"/>
    <mergeCell ref="E127:E130"/>
    <mergeCell ref="D102:D107"/>
    <mergeCell ref="B102:B107"/>
    <mergeCell ref="E103:R103"/>
    <mergeCell ref="E104:E107"/>
    <mergeCell ref="E84:R84"/>
    <mergeCell ref="E85:E88"/>
    <mergeCell ref="H7:Q8"/>
    <mergeCell ref="P9:Q9"/>
    <mergeCell ref="G7:G10"/>
    <mergeCell ref="R7:R10"/>
    <mergeCell ref="H9:I9"/>
    <mergeCell ref="J9:K9"/>
    <mergeCell ref="L9:M9"/>
    <mergeCell ref="N9:O9"/>
    <mergeCell ref="F7:F10"/>
    <mergeCell ref="E34:E37"/>
    <mergeCell ref="B49:B62"/>
    <mergeCell ref="E51:E54"/>
    <mergeCell ref="D49:D54"/>
    <mergeCell ref="E50:R50"/>
    <mergeCell ref="E56:R56"/>
    <mergeCell ref="E57:E60"/>
    <mergeCell ref="N29:N30"/>
    <mergeCell ref="A6:R6"/>
    <mergeCell ref="I1:R1"/>
    <mergeCell ref="I2:R2"/>
    <mergeCell ref="A3:R3"/>
    <mergeCell ref="A4:R4"/>
    <mergeCell ref="A5:R5"/>
    <mergeCell ref="A7:A10"/>
    <mergeCell ref="B7:B10"/>
    <mergeCell ref="C7:C10"/>
    <mergeCell ref="D7:D10"/>
    <mergeCell ref="E7:E10"/>
    <mergeCell ref="Q29:Q30"/>
    <mergeCell ref="R29:R30"/>
    <mergeCell ref="J13:J15"/>
    <mergeCell ref="K13:K15"/>
    <mergeCell ref="L13:L15"/>
    <mergeCell ref="M13:M15"/>
    <mergeCell ref="N13:N15"/>
    <mergeCell ref="O13:O15"/>
    <mergeCell ref="P13:P15"/>
    <mergeCell ref="A146:A151"/>
    <mergeCell ref="A20:A25"/>
    <mergeCell ref="A32:A37"/>
    <mergeCell ref="A49:A62"/>
    <mergeCell ref="A83:A88"/>
    <mergeCell ref="A102:A107"/>
    <mergeCell ref="A112:A117"/>
    <mergeCell ref="A119:A124"/>
    <mergeCell ref="A125:A130"/>
    <mergeCell ref="A29:A30"/>
    <mergeCell ref="B20:B25"/>
    <mergeCell ref="D20:D25"/>
    <mergeCell ref="E21:R21"/>
    <mergeCell ref="E22:E25"/>
    <mergeCell ref="D55:D60"/>
    <mergeCell ref="B32:B37"/>
    <mergeCell ref="E33:R33"/>
    <mergeCell ref="D32:D37"/>
    <mergeCell ref="Q13:Q15"/>
    <mergeCell ref="R13:R15"/>
    <mergeCell ref="B29:B30"/>
    <mergeCell ref="C29:C30"/>
    <mergeCell ref="D29:D30"/>
    <mergeCell ref="E29:E30"/>
    <mergeCell ref="F29:F30"/>
    <mergeCell ref="G29:G30"/>
    <mergeCell ref="H29:H30"/>
    <mergeCell ref="I29:I30"/>
    <mergeCell ref="J29:J30"/>
    <mergeCell ref="K29:K30"/>
    <mergeCell ref="L29:L30"/>
    <mergeCell ref="M29:M30"/>
    <mergeCell ref="O29:O30"/>
    <mergeCell ref="P29:P30"/>
    <mergeCell ref="A13:A15"/>
    <mergeCell ref="B13:B15"/>
    <mergeCell ref="D13:D15"/>
    <mergeCell ref="E13:E15"/>
    <mergeCell ref="C13:C14"/>
    <mergeCell ref="F13:F15"/>
    <mergeCell ref="G13:G15"/>
    <mergeCell ref="H13:H15"/>
    <mergeCell ref="I13:I15"/>
  </mergeCells>
  <pageMargins left="0.19685039370078741" right="0.11811023622047245" top="0.7836805555555556" bottom="0.39370078740157483" header="0.31496062992125984" footer="0.31496062992125984"/>
  <pageSetup paperSize="9" scale="74" orientation="landscape" verticalDpi="0" r:id="rId1"/>
  <headerFooter>
    <oddHeader>&amp;C&amp;P</oddHeader>
  </headerFooter>
  <rowBreaks count="7" manualBreakCount="7">
    <brk id="13" max="16383" man="1"/>
    <brk id="77" max="17" man="1"/>
    <brk id="88" max="16383" man="1"/>
    <brk id="95" max="16383" man="1"/>
    <brk id="101" max="16383" man="1"/>
    <brk id="109" max="17" man="1"/>
    <brk id="1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2018-02-07T07:58:09Z</dcterms:modified>
</cp:coreProperties>
</file>