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850" yWindow="165" windowWidth="14805" windowHeight="7950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Перечень!$A$1:$R$86</definedName>
  </definedNames>
  <calcPr calcId="152511"/>
</workbook>
</file>

<file path=xl/calcChain.xml><?xml version="1.0" encoding="utf-8"?>
<calcChain xmlns="http://schemas.openxmlformats.org/spreadsheetml/2006/main">
  <c r="R67" i="1" l="1"/>
  <c r="M34" i="1"/>
  <c r="R19" i="1"/>
  <c r="M20" i="1"/>
  <c r="L20" i="1"/>
  <c r="R22" i="1"/>
  <c r="R43" i="1"/>
  <c r="R34" i="1"/>
  <c r="P34" i="1"/>
  <c r="R36" i="1"/>
  <c r="R55" i="1"/>
  <c r="P40" i="1"/>
  <c r="Q40" i="1"/>
  <c r="R45" i="1"/>
  <c r="R38" i="1"/>
  <c r="R24" i="1"/>
  <c r="R46" i="1"/>
  <c r="Q34" i="1"/>
  <c r="R39" i="1"/>
  <c r="R23" i="1"/>
  <c r="R25" i="1"/>
  <c r="P52" i="1"/>
  <c r="Q52" i="1"/>
  <c r="R54" i="1"/>
  <c r="N52" i="1"/>
  <c r="M52" i="1"/>
  <c r="O52" i="1"/>
  <c r="R52" i="1"/>
  <c r="Q27" i="1" l="1"/>
  <c r="P27" i="1"/>
  <c r="R27" i="1" s="1"/>
  <c r="R26" i="1"/>
  <c r="Q26" i="1"/>
  <c r="P26" i="1"/>
  <c r="Q25" i="1"/>
  <c r="Q24" i="1"/>
  <c r="P24" i="1"/>
  <c r="P23" i="1"/>
  <c r="R17" i="1"/>
  <c r="P20" i="1" l="1"/>
  <c r="Q20" i="1"/>
  <c r="R37" i="1"/>
  <c r="J39" i="1" l="1"/>
  <c r="O20" i="1" l="1"/>
  <c r="N20" i="1"/>
  <c r="K20" i="1"/>
  <c r="J20" i="1"/>
  <c r="I20" i="1"/>
  <c r="H20" i="1"/>
  <c r="K52" i="1" l="1"/>
  <c r="J52" i="1"/>
  <c r="I52" i="1"/>
  <c r="H52" i="1"/>
  <c r="G52" i="1"/>
  <c r="F52" i="1"/>
  <c r="R20" i="1" l="1"/>
  <c r="O34" i="1"/>
  <c r="N34" i="1"/>
  <c r="L34" i="1"/>
  <c r="K34" i="1"/>
  <c r="J34" i="1"/>
  <c r="I34" i="1"/>
  <c r="H34" i="1"/>
  <c r="O40" i="1"/>
  <c r="N40" i="1"/>
  <c r="M40" i="1"/>
  <c r="L40" i="1"/>
  <c r="R40" i="1" s="1"/>
  <c r="K40" i="1"/>
  <c r="J40" i="1"/>
  <c r="I40" i="1"/>
  <c r="H40" i="1"/>
  <c r="R44" i="1"/>
  <c r="R33" i="1" l="1"/>
  <c r="O15" i="1"/>
</calcChain>
</file>

<file path=xl/sharedStrings.xml><?xml version="1.0" encoding="utf-8"?>
<sst xmlns="http://schemas.openxmlformats.org/spreadsheetml/2006/main" count="250" uniqueCount="133">
  <si>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</si>
  <si>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</si>
  <si>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</si>
  <si>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</si>
  <si>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</si>
  <si>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</si>
  <si>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</si>
  <si>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</si>
  <si>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</si>
  <si>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</si>
  <si>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</si>
  <si>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</si>
  <si>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</si>
  <si>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</si>
  <si>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</si>
  <si>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</si>
  <si>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</si>
  <si>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</si>
  <si>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</si>
  <si>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</si>
  <si>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</si>
  <si>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</si>
  <si>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</si>
  <si>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</si>
  <si>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</si>
  <si>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</si>
  <si>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</si>
  <si>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</si>
  <si>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</si>
  <si>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</si>
  <si>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</si>
  <si>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</si>
  <si>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</si>
  <si>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</si>
  <si>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</si>
  <si>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</si>
  <si>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</si>
  <si>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</si>
  <si>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</si>
  <si>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</si>
  <si>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</si>
  <si>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Ленинского района, Советского района города Астрахани</t>
  </si>
  <si>
    <t>Администрация Ленинского района, Трусовского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</si>
  <si>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</si>
  <si>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</si>
  <si>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</si>
  <si>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</si>
  <si>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</si>
  <si>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</si>
  <si>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t xml:space="preserve">Администрации Кировского района, Ленинского района, Советского района города Астрахани 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</si>
  <si>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</si>
  <si>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</si>
  <si>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</si>
  <si>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</si>
  <si>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</si>
  <si>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</si>
  <si>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</si>
  <si>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</si>
  <si>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</si>
  <si>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</si>
  <si>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обслуженных зеленых насаждений 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</si>
  <si>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</si>
  <si>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</si>
  <si>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</si>
  <si>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</si>
  <si>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</si>
  <si>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r>
      <t xml:space="preserve">Мероприятие 1.1.7.             </t>
    </r>
    <r>
      <rPr>
        <sz val="10"/>
        <rFont val="Times New Roman"/>
        <family val="1"/>
        <charset val="204"/>
      </rPr>
      <t>Уборка улиц города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</si>
  <si>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</si>
  <si>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</si>
  <si>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</si>
  <si>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</si>
  <si>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1.1.8.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</si>
  <si>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</si>
  <si>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Мероприятие 1.1.6. </t>
    </r>
    <r>
      <rPr>
        <sz val="10"/>
        <rFont val="Times New Roman"/>
        <family val="1"/>
        <charset val="204"/>
      </rPr>
      <t>Обеспечение санитарно-эпидемиологического благополучия населения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</si>
  <si>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</si>
  <si>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</si>
  <si>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</si>
  <si>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</si>
  <si>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t>Начальник управления</t>
  </si>
  <si>
    <t>В.В.Наумов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</si>
  <si>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</si>
  <si>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</si>
  <si>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</si>
  <si>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</si>
  <si>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</si>
  <si>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</si>
  <si>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</si>
  <si>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</si>
  <si>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</si>
  <si>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</si>
  <si>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</si>
  <si>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</si>
  <si>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</si>
  <si>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</si>
  <si>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</si>
  <si>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</si>
  <si>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</si>
  <si>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</si>
  <si>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Задача 2.2. </t>
    </r>
    <r>
      <rPr>
        <sz val="1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</si>
  <si>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</si>
  <si>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</si>
  <si>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</si>
  <si>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</si>
  <si>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</si>
  <si>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</si>
  <si>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</si>
  <si>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</si>
  <si>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</si>
  <si>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</si>
  <si>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</si>
  <si>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</si>
  <si>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</si>
  <si>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</si>
  <si>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Администрация муниципального образования "Город Астрахань" (Управление торговли и предпринимательства)</t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</si>
  <si>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</si>
  <si>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</si>
  <si>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Мероприятие 1.1.9.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</si>
  <si>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</si>
  <si>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1.1.10.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 прилегающей территории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</si>
  <si>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</si>
  <si>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</si>
  <si>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</si>
  <si>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</si>
  <si>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r>
      <t xml:space="preserve">Мероприятие 1.1.11.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</si>
  <si>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t xml:space="preserve">Приложение 2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</si>
  <si>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t xml:space="preserve">2019 год </t>
  </si>
  <si>
    <t>2020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</si>
  <si>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и моденрнизация оборудования специализированной техники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</si>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</sst>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05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7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6" fillId="0" borderId="1" xfId="1" applyFont="1" applyBorder="1" applyAlignment="1">
      <alignment horizontal="left" vertical="center" wrapText="1"/>
    </xf>
    <xf numFmtId="0" fontId="9" fillId="0" borderId="0" xfId="0" applyFont="1" applyAlignment="1"/>
    <xf numFmtId="0" fontId="4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top" wrapText="1"/>
    </xf>
    <xf numFmtId="0" fontId="10" fillId="0" borderId="0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tabSelected="1" view="pageBreakPreview" topLeftCell="A7" zoomScale="60" zoomScaleNormal="70" workbookViewId="0">
      <pane xSplit="1" ySplit="5" topLeftCell="B12" activePane="bottomRight" state="frozen"/>
      <selection activeCell="A7" sqref="A7"/>
      <selection pane="topRight" activeCell="B7" sqref="B7"/>
      <selection pane="bottomLeft" activeCell="A12" sqref="A12"/>
      <selection pane="bottomRight" activeCell="P13" sqref="P13"/>
    </sheetView>
  </sheetViews>
  <sheetFormatPr defaultColWidth="11.5703125" defaultRowHeight="15" x14ac:dyDescent="0.25"/>
  <cols>
    <col min="1" max="1" width="3.5703125" customWidth="1"/>
    <col min="2" max="2" width="25.140625" customWidth="1"/>
    <col min="3" max="3" width="17" customWidth="1"/>
    <col min="4" max="4" width="18.5703125" customWidth="1"/>
    <col min="5" max="5" width="6.140625" customWidth="1"/>
    <col min="6" max="6" width="7" customWidth="1"/>
    <col min="7" max="7" width="7.28515625" customWidth="1"/>
    <col min="8" max="8" width="10.42578125" customWidth="1"/>
    <col min="9" max="9" width="9" customWidth="1"/>
    <col min="10" max="10" width="9.42578125" style="38" customWidth="1"/>
    <col min="11" max="11" width="8.7109375" customWidth="1"/>
    <col min="12" max="12" width="8" customWidth="1"/>
    <col min="13" max="13" width="9.5703125" customWidth="1"/>
    <col min="14" max="17" width="9.5703125" style="13" customWidth="1"/>
    <col min="18" max="18" width="15.425781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42.75" customHeight="1" x14ac:dyDescent="0.25">
      <c r="I1" s="81"/>
      <c r="J1" s="81"/>
      <c r="K1" s="81"/>
      <c r="L1" s="81"/>
      <c r="M1" s="81"/>
      <c r="N1" s="81"/>
      <c r="O1" s="81"/>
      <c r="P1" s="81"/>
      <c r="Q1" s="81"/>
      <c r="R1" s="81"/>
    </row>
    <row r="2" spans="1:18" ht="111" customHeight="1" x14ac:dyDescent="0.25">
      <c r="I2" s="82" t="s">
        <v>124</v>
      </c>
      <c r="J2" s="82"/>
      <c r="K2" s="82"/>
      <c r="L2" s="82"/>
      <c r="M2" s="82"/>
      <c r="N2" s="82"/>
      <c r="O2" s="82"/>
      <c r="P2" s="82"/>
      <c r="Q2" s="82"/>
      <c r="R2" s="82"/>
    </row>
    <row r="3" spans="1:18" ht="15.75" x14ac:dyDescent="0.25">
      <c r="A3" s="83" t="s">
        <v>0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</row>
    <row r="4" spans="1:18" ht="15.75" customHeight="1" x14ac:dyDescent="0.25">
      <c r="A4" s="83" t="s">
        <v>7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</row>
    <row r="5" spans="1:18" ht="32.25" customHeight="1" x14ac:dyDescent="0.25">
      <c r="A5" s="83" t="s">
        <v>67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</row>
    <row r="6" spans="1:18" ht="5.25" customHeight="1" x14ac:dyDescent="0.25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</row>
    <row r="7" spans="1:18" s="1" customFormat="1" ht="15" customHeight="1" x14ac:dyDescent="0.25">
      <c r="A7" s="69" t="s">
        <v>1</v>
      </c>
      <c r="B7" s="69" t="s">
        <v>6</v>
      </c>
      <c r="C7" s="85" t="s">
        <v>9</v>
      </c>
      <c r="D7" s="69" t="s">
        <v>8</v>
      </c>
      <c r="E7" s="69" t="s">
        <v>4</v>
      </c>
      <c r="F7" s="84" t="s">
        <v>17</v>
      </c>
      <c r="G7" s="84" t="s">
        <v>18</v>
      </c>
      <c r="H7" s="90" t="s">
        <v>5</v>
      </c>
      <c r="I7" s="91"/>
      <c r="J7" s="91"/>
      <c r="K7" s="91"/>
      <c r="L7" s="91"/>
      <c r="M7" s="91"/>
      <c r="N7" s="91"/>
      <c r="O7" s="91"/>
      <c r="P7" s="91"/>
      <c r="Q7" s="92"/>
      <c r="R7" s="69" t="s">
        <v>13</v>
      </c>
    </row>
    <row r="8" spans="1:18" s="1" customFormat="1" x14ac:dyDescent="0.25">
      <c r="A8" s="69"/>
      <c r="B8" s="69"/>
      <c r="C8" s="86"/>
      <c r="D8" s="69"/>
      <c r="E8" s="69"/>
      <c r="F8" s="84"/>
      <c r="G8" s="84"/>
      <c r="H8" s="93"/>
      <c r="I8" s="94"/>
      <c r="J8" s="94"/>
      <c r="K8" s="94"/>
      <c r="L8" s="94"/>
      <c r="M8" s="94"/>
      <c r="N8" s="94"/>
      <c r="O8" s="94"/>
      <c r="P8" s="94"/>
      <c r="Q8" s="95"/>
      <c r="R8" s="69"/>
    </row>
    <row r="9" spans="1:18" s="1" customFormat="1" ht="15" customHeight="1" x14ac:dyDescent="0.25">
      <c r="A9" s="69"/>
      <c r="B9" s="69"/>
      <c r="C9" s="86"/>
      <c r="D9" s="69"/>
      <c r="E9" s="69"/>
      <c r="F9" s="84"/>
      <c r="G9" s="84"/>
      <c r="H9" s="69" t="s">
        <v>16</v>
      </c>
      <c r="I9" s="69"/>
      <c r="J9" s="69" t="s">
        <v>15</v>
      </c>
      <c r="K9" s="69"/>
      <c r="L9" s="69" t="s">
        <v>14</v>
      </c>
      <c r="M9" s="69"/>
      <c r="N9" s="88" t="s">
        <v>125</v>
      </c>
      <c r="O9" s="89"/>
      <c r="P9" s="88" t="s">
        <v>126</v>
      </c>
      <c r="Q9" s="89"/>
      <c r="R9" s="69"/>
    </row>
    <row r="10" spans="1:18" s="1" customFormat="1" ht="61.5" customHeight="1" x14ac:dyDescent="0.25">
      <c r="A10" s="69"/>
      <c r="B10" s="69"/>
      <c r="C10" s="87"/>
      <c r="D10" s="69"/>
      <c r="E10" s="69"/>
      <c r="F10" s="84"/>
      <c r="G10" s="84"/>
      <c r="H10" s="6" t="s">
        <v>2</v>
      </c>
      <c r="I10" s="6" t="s">
        <v>3</v>
      </c>
      <c r="J10" s="37" t="s">
        <v>2</v>
      </c>
      <c r="K10" s="6" t="s">
        <v>3</v>
      </c>
      <c r="L10" s="6" t="s">
        <v>2</v>
      </c>
      <c r="M10" s="6" t="s">
        <v>3</v>
      </c>
      <c r="N10" s="36" t="s">
        <v>2</v>
      </c>
      <c r="O10" s="36" t="s">
        <v>82</v>
      </c>
      <c r="P10" s="62" t="s">
        <v>2</v>
      </c>
      <c r="Q10" s="62" t="s">
        <v>82</v>
      </c>
      <c r="R10" s="69"/>
    </row>
    <row r="11" spans="1:18" s="1" customFormat="1" ht="12.75" customHeight="1" x14ac:dyDescent="0.25">
      <c r="A11" s="4">
        <v>1</v>
      </c>
      <c r="B11" s="4">
        <v>2</v>
      </c>
      <c r="C11" s="8">
        <v>3</v>
      </c>
      <c r="D11" s="4">
        <v>4</v>
      </c>
      <c r="E11" s="4">
        <v>5</v>
      </c>
      <c r="F11" s="4">
        <v>6</v>
      </c>
      <c r="G11" s="4">
        <v>7</v>
      </c>
      <c r="H11" s="4">
        <v>8</v>
      </c>
      <c r="I11" s="4">
        <v>9</v>
      </c>
      <c r="J11" s="37">
        <v>10</v>
      </c>
      <c r="K11" s="4">
        <v>11</v>
      </c>
      <c r="L11" s="4">
        <v>12</v>
      </c>
      <c r="M11" s="4">
        <v>13</v>
      </c>
      <c r="N11" s="36">
        <v>14</v>
      </c>
      <c r="O11" s="36">
        <v>15</v>
      </c>
      <c r="P11" s="62">
        <v>16</v>
      </c>
      <c r="Q11" s="62">
        <v>17</v>
      </c>
      <c r="R11" s="4">
        <v>18</v>
      </c>
    </row>
    <row r="12" spans="1:18" s="1" customFormat="1" ht="15" customHeight="1" x14ac:dyDescent="0.25">
      <c r="A12" s="6">
        <v>2</v>
      </c>
      <c r="B12" s="75" t="s">
        <v>10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7"/>
    </row>
    <row r="13" spans="1:18" s="1" customFormat="1" ht="96.75" customHeight="1" x14ac:dyDescent="0.25">
      <c r="A13" s="15">
        <v>3</v>
      </c>
      <c r="B13" s="18" t="s">
        <v>31</v>
      </c>
      <c r="C13" s="24" t="s">
        <v>30</v>
      </c>
      <c r="D13" s="23" t="s">
        <v>33</v>
      </c>
      <c r="E13" s="50" t="s">
        <v>19</v>
      </c>
      <c r="F13" s="50">
        <v>100</v>
      </c>
      <c r="G13" s="50">
        <v>100</v>
      </c>
      <c r="H13" s="50">
        <v>69.5</v>
      </c>
      <c r="I13" s="50">
        <v>34.75</v>
      </c>
      <c r="J13" s="50">
        <v>100</v>
      </c>
      <c r="K13" s="50">
        <v>100</v>
      </c>
      <c r="L13" s="50">
        <v>100</v>
      </c>
      <c r="M13" s="50">
        <v>100</v>
      </c>
      <c r="N13" s="50">
        <v>100</v>
      </c>
      <c r="O13" s="50">
        <v>100</v>
      </c>
      <c r="P13" s="62">
        <v>100</v>
      </c>
      <c r="Q13" s="62">
        <v>100</v>
      </c>
      <c r="R13" s="50">
        <v>100</v>
      </c>
    </row>
    <row r="14" spans="1:18" s="1" customFormat="1" ht="96.75" customHeight="1" x14ac:dyDescent="0.25">
      <c r="A14" s="15">
        <v>4</v>
      </c>
      <c r="B14" s="24" t="s">
        <v>28</v>
      </c>
      <c r="C14" s="23" t="s">
        <v>30</v>
      </c>
      <c r="D14" s="24" t="s">
        <v>84</v>
      </c>
      <c r="E14" s="50" t="s">
        <v>19</v>
      </c>
      <c r="F14" s="50">
        <v>100</v>
      </c>
      <c r="G14" s="50">
        <v>100</v>
      </c>
      <c r="H14" s="50">
        <v>98.64</v>
      </c>
      <c r="I14" s="29">
        <v>49.32</v>
      </c>
      <c r="J14" s="50">
        <v>100</v>
      </c>
      <c r="K14" s="50">
        <v>100</v>
      </c>
      <c r="L14" s="50">
        <v>100</v>
      </c>
      <c r="M14" s="50">
        <v>100</v>
      </c>
      <c r="N14" s="50">
        <v>100</v>
      </c>
      <c r="O14" s="50">
        <v>100</v>
      </c>
      <c r="P14" s="62">
        <v>100</v>
      </c>
      <c r="Q14" s="62">
        <v>100</v>
      </c>
      <c r="R14" s="50">
        <v>100</v>
      </c>
    </row>
    <row r="15" spans="1:18" s="1" customFormat="1" ht="95.25" customHeight="1" x14ac:dyDescent="0.25">
      <c r="A15" s="15">
        <v>5</v>
      </c>
      <c r="B15" s="18" t="s">
        <v>32</v>
      </c>
      <c r="C15" s="23" t="s">
        <v>30</v>
      </c>
      <c r="D15" s="27" t="s">
        <v>50</v>
      </c>
      <c r="E15" s="50" t="s">
        <v>27</v>
      </c>
      <c r="F15" s="50">
        <v>640.35</v>
      </c>
      <c r="G15" s="50">
        <v>645.35</v>
      </c>
      <c r="H15" s="50">
        <v>650.35</v>
      </c>
      <c r="I15" s="50">
        <v>650.35</v>
      </c>
      <c r="J15" s="50">
        <v>660.35</v>
      </c>
      <c r="K15" s="50">
        <v>660.4</v>
      </c>
      <c r="L15" s="50">
        <v>670.35</v>
      </c>
      <c r="M15" s="50">
        <v>670.35</v>
      </c>
      <c r="N15" s="50">
        <v>670.35</v>
      </c>
      <c r="O15" s="50">
        <f>N15</f>
        <v>670.35</v>
      </c>
      <c r="P15" s="62">
        <v>670.35</v>
      </c>
      <c r="Q15" s="62">
        <v>670.35</v>
      </c>
      <c r="R15" s="50">
        <v>670.35</v>
      </c>
    </row>
    <row r="16" spans="1:18" s="1" customFormat="1" ht="133.5" customHeight="1" x14ac:dyDescent="0.25">
      <c r="A16" s="15">
        <v>6</v>
      </c>
      <c r="B16" s="49" t="s">
        <v>112</v>
      </c>
      <c r="C16" s="23" t="s">
        <v>30</v>
      </c>
      <c r="D16" s="14" t="s">
        <v>26</v>
      </c>
      <c r="E16" s="50" t="s">
        <v>12</v>
      </c>
      <c r="F16" s="50">
        <v>9</v>
      </c>
      <c r="G16" s="50">
        <v>10</v>
      </c>
      <c r="H16" s="50">
        <v>10</v>
      </c>
      <c r="I16" s="50">
        <v>10</v>
      </c>
      <c r="J16" s="50">
        <v>10</v>
      </c>
      <c r="K16" s="50">
        <v>10</v>
      </c>
      <c r="L16" s="50">
        <v>10</v>
      </c>
      <c r="M16" s="50">
        <v>10</v>
      </c>
      <c r="N16" s="50">
        <v>10</v>
      </c>
      <c r="O16" s="50">
        <v>10</v>
      </c>
      <c r="P16" s="62">
        <v>10</v>
      </c>
      <c r="Q16" s="62">
        <v>10</v>
      </c>
      <c r="R16" s="50">
        <v>10</v>
      </c>
    </row>
    <row r="17" spans="1:18" s="1" customFormat="1" ht="113.25" customHeight="1" x14ac:dyDescent="0.25">
      <c r="A17" s="15">
        <v>7</v>
      </c>
      <c r="B17" s="55" t="s">
        <v>72</v>
      </c>
      <c r="C17" s="56" t="s">
        <v>30</v>
      </c>
      <c r="D17" s="11" t="s">
        <v>74</v>
      </c>
      <c r="E17" s="17" t="s">
        <v>27</v>
      </c>
      <c r="F17" s="51">
        <v>2</v>
      </c>
      <c r="G17" s="51">
        <v>5</v>
      </c>
      <c r="H17" s="30">
        <v>2.5</v>
      </c>
      <c r="I17" s="33">
        <v>0</v>
      </c>
      <c r="J17" s="34">
        <v>0</v>
      </c>
      <c r="K17" s="33">
        <v>0</v>
      </c>
      <c r="L17" s="33">
        <v>11.25</v>
      </c>
      <c r="M17" s="33">
        <v>0</v>
      </c>
      <c r="N17" s="33">
        <v>11.25</v>
      </c>
      <c r="O17" s="33">
        <v>0</v>
      </c>
      <c r="P17" s="33">
        <v>11.25</v>
      </c>
      <c r="Q17" s="33">
        <v>0</v>
      </c>
      <c r="R17" s="34">
        <f>N17+L17+J17+H17+P17</f>
        <v>36.25</v>
      </c>
    </row>
    <row r="18" spans="1:18" s="1" customFormat="1" ht="102.75" customHeight="1" x14ac:dyDescent="0.25">
      <c r="A18" s="15">
        <v>8</v>
      </c>
      <c r="B18" s="14" t="s">
        <v>51</v>
      </c>
      <c r="C18" s="53" t="s">
        <v>30</v>
      </c>
      <c r="D18" s="11" t="s">
        <v>52</v>
      </c>
      <c r="E18" s="17" t="s">
        <v>19</v>
      </c>
      <c r="F18" s="51">
        <v>100</v>
      </c>
      <c r="G18" s="51">
        <v>100</v>
      </c>
      <c r="H18" s="25">
        <v>100</v>
      </c>
      <c r="I18" s="10">
        <v>100</v>
      </c>
      <c r="J18" s="26">
        <v>100</v>
      </c>
      <c r="K18" s="10">
        <v>100</v>
      </c>
      <c r="L18" s="10">
        <v>100</v>
      </c>
      <c r="M18" s="10">
        <v>100</v>
      </c>
      <c r="N18" s="10">
        <v>100</v>
      </c>
      <c r="O18" s="10">
        <v>100</v>
      </c>
      <c r="P18" s="10">
        <v>100</v>
      </c>
      <c r="Q18" s="10">
        <v>100</v>
      </c>
      <c r="R18" s="26">
        <v>100</v>
      </c>
    </row>
    <row r="19" spans="1:18" s="1" customFormat="1" ht="101.45" customHeight="1" x14ac:dyDescent="0.25">
      <c r="A19" s="50">
        <v>9</v>
      </c>
      <c r="B19" s="14" t="s">
        <v>34</v>
      </c>
      <c r="C19" s="53" t="s">
        <v>30</v>
      </c>
      <c r="D19" s="18" t="s">
        <v>35</v>
      </c>
      <c r="E19" s="50" t="s">
        <v>19</v>
      </c>
      <c r="F19" s="50">
        <v>15</v>
      </c>
      <c r="G19" s="50">
        <v>15</v>
      </c>
      <c r="H19" s="50">
        <v>15</v>
      </c>
      <c r="I19" s="50">
        <v>7</v>
      </c>
      <c r="J19" s="50">
        <v>15</v>
      </c>
      <c r="K19" s="50">
        <v>7</v>
      </c>
      <c r="L19" s="50">
        <v>15</v>
      </c>
      <c r="M19" s="50">
        <v>7</v>
      </c>
      <c r="N19" s="50">
        <v>15</v>
      </c>
      <c r="O19" s="50">
        <v>7</v>
      </c>
      <c r="P19" s="62">
        <v>15</v>
      </c>
      <c r="Q19" s="62">
        <v>7</v>
      </c>
      <c r="R19" s="50">
        <f>N19+L19+J19+H19+P19</f>
        <v>75</v>
      </c>
    </row>
    <row r="20" spans="1:18" s="1" customFormat="1" ht="121.5" customHeight="1" x14ac:dyDescent="0.25">
      <c r="A20" s="69">
        <v>10</v>
      </c>
      <c r="B20" s="71" t="s">
        <v>53</v>
      </c>
      <c r="C20" s="23" t="s">
        <v>36</v>
      </c>
      <c r="D20" s="80" t="s">
        <v>37</v>
      </c>
      <c r="E20" s="50" t="s">
        <v>12</v>
      </c>
      <c r="F20" s="50">
        <v>300</v>
      </c>
      <c r="G20" s="50">
        <v>300</v>
      </c>
      <c r="H20" s="50">
        <f t="shared" ref="H20:Q20" si="0">H22+H23+H24+H25</f>
        <v>306</v>
      </c>
      <c r="I20" s="50">
        <f t="shared" si="0"/>
        <v>150</v>
      </c>
      <c r="J20" s="50">
        <f t="shared" si="0"/>
        <v>593</v>
      </c>
      <c r="K20" s="50">
        <f t="shared" si="0"/>
        <v>325</v>
      </c>
      <c r="L20" s="50">
        <f>L22+L23+L24+L25</f>
        <v>662</v>
      </c>
      <c r="M20" s="50">
        <f>M22+M23+M24+M25</f>
        <v>225</v>
      </c>
      <c r="N20" s="50">
        <f t="shared" si="0"/>
        <v>693</v>
      </c>
      <c r="O20" s="50">
        <f t="shared" si="0"/>
        <v>240</v>
      </c>
      <c r="P20" s="65">
        <f t="shared" si="0"/>
        <v>688</v>
      </c>
      <c r="Q20" s="65">
        <f t="shared" si="0"/>
        <v>240</v>
      </c>
      <c r="R20" s="50">
        <f>R22+R23+R24+R25</f>
        <v>2942</v>
      </c>
    </row>
    <row r="21" spans="1:18" s="1" customFormat="1" ht="25.9" customHeight="1" x14ac:dyDescent="0.25">
      <c r="A21" s="69"/>
      <c r="B21" s="71"/>
      <c r="C21" s="23" t="s">
        <v>85</v>
      </c>
      <c r="D21" s="80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</row>
    <row r="22" spans="1:18" s="1" customFormat="1" ht="31.9" customHeight="1" x14ac:dyDescent="0.25">
      <c r="A22" s="69"/>
      <c r="B22" s="71"/>
      <c r="C22" s="23" t="s">
        <v>86</v>
      </c>
      <c r="D22" s="80"/>
      <c r="E22" s="69" t="s">
        <v>12</v>
      </c>
      <c r="F22" s="50" t="s">
        <v>90</v>
      </c>
      <c r="G22" s="50" t="s">
        <v>90</v>
      </c>
      <c r="H22" s="50">
        <v>140</v>
      </c>
      <c r="I22" s="50">
        <v>70</v>
      </c>
      <c r="J22" s="50">
        <v>140</v>
      </c>
      <c r="K22" s="50">
        <v>70</v>
      </c>
      <c r="L22" s="66">
        <v>306</v>
      </c>
      <c r="M22" s="66">
        <v>150</v>
      </c>
      <c r="N22" s="66">
        <v>398</v>
      </c>
      <c r="O22" s="66">
        <v>165</v>
      </c>
      <c r="P22" s="66">
        <v>398</v>
      </c>
      <c r="Q22" s="66">
        <v>165</v>
      </c>
      <c r="R22" s="66">
        <f t="shared" ref="R22:R27" si="1">H22+J22+L22+N22+P22</f>
        <v>1382</v>
      </c>
    </row>
    <row r="23" spans="1:18" s="1" customFormat="1" ht="32.450000000000003" customHeight="1" x14ac:dyDescent="0.25">
      <c r="A23" s="69"/>
      <c r="B23" s="71"/>
      <c r="C23" s="23" t="s">
        <v>87</v>
      </c>
      <c r="D23" s="80"/>
      <c r="E23" s="69"/>
      <c r="F23" s="50" t="s">
        <v>90</v>
      </c>
      <c r="G23" s="50" t="s">
        <v>90</v>
      </c>
      <c r="H23" s="50">
        <v>84</v>
      </c>
      <c r="I23" s="50">
        <v>40</v>
      </c>
      <c r="J23" s="50">
        <v>207</v>
      </c>
      <c r="K23" s="50">
        <v>135</v>
      </c>
      <c r="L23" s="66">
        <v>75</v>
      </c>
      <c r="M23" s="66">
        <v>38</v>
      </c>
      <c r="N23" s="66">
        <v>75</v>
      </c>
      <c r="O23" s="66">
        <v>38</v>
      </c>
      <c r="P23" s="66">
        <f t="shared" ref="P23:Q27" si="2">N23</f>
        <v>75</v>
      </c>
      <c r="Q23" s="66">
        <v>38</v>
      </c>
      <c r="R23" s="66">
        <f t="shared" si="1"/>
        <v>516</v>
      </c>
    </row>
    <row r="24" spans="1:18" s="1" customFormat="1" ht="31.9" customHeight="1" x14ac:dyDescent="0.25">
      <c r="A24" s="69"/>
      <c r="B24" s="71"/>
      <c r="C24" s="23" t="s">
        <v>88</v>
      </c>
      <c r="D24" s="80"/>
      <c r="E24" s="69"/>
      <c r="F24" s="50" t="s">
        <v>90</v>
      </c>
      <c r="G24" s="50" t="s">
        <v>90</v>
      </c>
      <c r="H24" s="50">
        <v>27</v>
      </c>
      <c r="I24" s="50">
        <v>13</v>
      </c>
      <c r="J24" s="50">
        <v>57</v>
      </c>
      <c r="K24" s="50">
        <v>28</v>
      </c>
      <c r="L24" s="66">
        <v>73</v>
      </c>
      <c r="M24" s="66">
        <v>37</v>
      </c>
      <c r="N24" s="66">
        <v>73</v>
      </c>
      <c r="O24" s="66">
        <v>37</v>
      </c>
      <c r="P24" s="66">
        <f t="shared" si="2"/>
        <v>73</v>
      </c>
      <c r="Q24" s="66">
        <f t="shared" si="2"/>
        <v>37</v>
      </c>
      <c r="R24" s="66">
        <f t="shared" si="1"/>
        <v>303</v>
      </c>
    </row>
    <row r="25" spans="1:18" s="1" customFormat="1" ht="43.9" customHeight="1" x14ac:dyDescent="0.25">
      <c r="A25" s="69"/>
      <c r="B25" s="71"/>
      <c r="C25" s="23" t="s">
        <v>89</v>
      </c>
      <c r="D25" s="80"/>
      <c r="E25" s="69"/>
      <c r="F25" s="50" t="s">
        <v>90</v>
      </c>
      <c r="G25" s="50" t="s">
        <v>90</v>
      </c>
      <c r="H25" s="50">
        <v>55</v>
      </c>
      <c r="I25" s="50">
        <v>27</v>
      </c>
      <c r="J25" s="50">
        <v>189</v>
      </c>
      <c r="K25" s="50">
        <v>92</v>
      </c>
      <c r="L25" s="66">
        <v>208</v>
      </c>
      <c r="M25" s="66">
        <v>0</v>
      </c>
      <c r="N25" s="66">
        <v>147</v>
      </c>
      <c r="O25" s="66">
        <v>0</v>
      </c>
      <c r="P25" s="66">
        <v>142</v>
      </c>
      <c r="Q25" s="66">
        <f t="shared" si="2"/>
        <v>0</v>
      </c>
      <c r="R25" s="66">
        <f t="shared" si="1"/>
        <v>741</v>
      </c>
    </row>
    <row r="26" spans="1:18" s="1" customFormat="1" ht="78.75" customHeight="1" x14ac:dyDescent="0.25">
      <c r="A26" s="62"/>
      <c r="B26" s="63" t="s">
        <v>127</v>
      </c>
      <c r="C26" s="23" t="s">
        <v>30</v>
      </c>
      <c r="D26" s="64" t="s">
        <v>128</v>
      </c>
      <c r="E26" s="62" t="s">
        <v>12</v>
      </c>
      <c r="F26" s="62">
        <v>21</v>
      </c>
      <c r="G26" s="62">
        <v>17</v>
      </c>
      <c r="H26" s="62">
        <v>0</v>
      </c>
      <c r="I26" s="62">
        <v>0</v>
      </c>
      <c r="J26" s="62">
        <v>0</v>
      </c>
      <c r="K26" s="62">
        <v>0</v>
      </c>
      <c r="L26" s="62">
        <v>1</v>
      </c>
      <c r="M26" s="62">
        <v>0</v>
      </c>
      <c r="N26" s="62">
        <v>1</v>
      </c>
      <c r="O26" s="62">
        <v>0</v>
      </c>
      <c r="P26" s="62">
        <f t="shared" si="2"/>
        <v>1</v>
      </c>
      <c r="Q26" s="62">
        <f t="shared" si="2"/>
        <v>0</v>
      </c>
      <c r="R26" s="62">
        <f t="shared" si="1"/>
        <v>3</v>
      </c>
    </row>
    <row r="27" spans="1:18" s="1" customFormat="1" ht="96" customHeight="1" x14ac:dyDescent="0.25">
      <c r="A27" s="62"/>
      <c r="B27" s="63" t="s">
        <v>129</v>
      </c>
      <c r="C27" s="23" t="s">
        <v>30</v>
      </c>
      <c r="D27" s="64" t="s">
        <v>130</v>
      </c>
      <c r="E27" s="62" t="s">
        <v>12</v>
      </c>
      <c r="F27" s="62">
        <v>21</v>
      </c>
      <c r="G27" s="62">
        <v>17</v>
      </c>
      <c r="H27" s="62">
        <v>0</v>
      </c>
      <c r="I27" s="62">
        <v>0</v>
      </c>
      <c r="J27" s="62">
        <v>0</v>
      </c>
      <c r="K27" s="62">
        <v>0</v>
      </c>
      <c r="L27" s="62">
        <v>1</v>
      </c>
      <c r="M27" s="62">
        <v>0</v>
      </c>
      <c r="N27" s="62">
        <v>1</v>
      </c>
      <c r="O27" s="62">
        <v>0</v>
      </c>
      <c r="P27" s="62">
        <f t="shared" si="2"/>
        <v>1</v>
      </c>
      <c r="Q27" s="62">
        <f t="shared" si="2"/>
        <v>0</v>
      </c>
      <c r="R27" s="62">
        <f t="shared" si="1"/>
        <v>3</v>
      </c>
    </row>
    <row r="28" spans="1:18" s="1" customFormat="1" ht="96" customHeight="1" x14ac:dyDescent="0.25">
      <c r="A28" s="50">
        <v>11</v>
      </c>
      <c r="B28" s="5" t="s">
        <v>83</v>
      </c>
      <c r="C28" s="53" t="s">
        <v>30</v>
      </c>
      <c r="D28" s="49" t="s">
        <v>91</v>
      </c>
      <c r="E28" s="50" t="s">
        <v>19</v>
      </c>
      <c r="F28" s="50">
        <v>100</v>
      </c>
      <c r="G28" s="50">
        <v>100</v>
      </c>
      <c r="H28" s="50">
        <v>76.87</v>
      </c>
      <c r="I28" s="50">
        <v>38.43</v>
      </c>
      <c r="J28" s="50">
        <v>100</v>
      </c>
      <c r="K28" s="50">
        <v>100</v>
      </c>
      <c r="L28" s="50">
        <v>100</v>
      </c>
      <c r="M28" s="50">
        <v>100</v>
      </c>
      <c r="N28" s="50">
        <v>100</v>
      </c>
      <c r="O28" s="50">
        <v>100</v>
      </c>
      <c r="P28" s="62">
        <v>100</v>
      </c>
      <c r="Q28" s="62">
        <v>100</v>
      </c>
      <c r="R28" s="50">
        <v>100</v>
      </c>
    </row>
    <row r="29" spans="1:18" s="1" customFormat="1" ht="127.5" customHeight="1" x14ac:dyDescent="0.25">
      <c r="A29" s="50">
        <v>12</v>
      </c>
      <c r="B29" s="41" t="s">
        <v>103</v>
      </c>
      <c r="C29" s="53" t="s">
        <v>30</v>
      </c>
      <c r="D29" s="14" t="s">
        <v>106</v>
      </c>
      <c r="E29" s="50" t="s">
        <v>19</v>
      </c>
      <c r="F29" s="50">
        <v>0</v>
      </c>
      <c r="G29" s="50">
        <v>0</v>
      </c>
      <c r="H29" s="50">
        <v>0</v>
      </c>
      <c r="I29" s="50">
        <v>0</v>
      </c>
      <c r="J29" s="50">
        <v>50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62">
        <v>0</v>
      </c>
      <c r="Q29" s="62">
        <v>0</v>
      </c>
      <c r="R29" s="50">
        <v>50</v>
      </c>
    </row>
    <row r="30" spans="1:18" s="1" customFormat="1" ht="24" customHeight="1" x14ac:dyDescent="0.25">
      <c r="A30" s="50">
        <v>13</v>
      </c>
      <c r="B30" s="71" t="s">
        <v>108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</row>
    <row r="31" spans="1:18" s="1" customFormat="1" ht="101.25" customHeight="1" x14ac:dyDescent="0.25">
      <c r="A31" s="50">
        <v>14</v>
      </c>
      <c r="B31" s="18" t="s">
        <v>45</v>
      </c>
      <c r="C31" s="53" t="s">
        <v>30</v>
      </c>
      <c r="D31" s="49" t="s">
        <v>46</v>
      </c>
      <c r="E31" s="50" t="s">
        <v>19</v>
      </c>
      <c r="F31" s="50">
        <v>100</v>
      </c>
      <c r="G31" s="50">
        <v>100</v>
      </c>
      <c r="H31" s="50">
        <v>76.87</v>
      </c>
      <c r="I31" s="50">
        <v>38.43</v>
      </c>
      <c r="J31" s="50">
        <v>100</v>
      </c>
      <c r="K31" s="50">
        <v>100</v>
      </c>
      <c r="L31" s="50">
        <v>100</v>
      </c>
      <c r="M31" s="50">
        <v>100</v>
      </c>
      <c r="N31" s="50">
        <v>100</v>
      </c>
      <c r="O31" s="50">
        <v>100</v>
      </c>
      <c r="P31" s="62">
        <v>100</v>
      </c>
      <c r="Q31" s="62">
        <v>100</v>
      </c>
      <c r="R31" s="50">
        <v>100</v>
      </c>
    </row>
    <row r="32" spans="1:18" s="1" customFormat="1" ht="95.25" customHeight="1" x14ac:dyDescent="0.25">
      <c r="A32" s="50">
        <v>15</v>
      </c>
      <c r="B32" s="14" t="s">
        <v>38</v>
      </c>
      <c r="C32" s="53" t="s">
        <v>30</v>
      </c>
      <c r="D32" s="49" t="s">
        <v>59</v>
      </c>
      <c r="E32" s="50" t="s">
        <v>19</v>
      </c>
      <c r="F32" s="50">
        <v>100</v>
      </c>
      <c r="G32" s="50">
        <v>100</v>
      </c>
      <c r="H32" s="50">
        <v>87.31</v>
      </c>
      <c r="I32" s="50">
        <v>43.65</v>
      </c>
      <c r="J32" s="50">
        <v>100</v>
      </c>
      <c r="K32" s="50">
        <v>100</v>
      </c>
      <c r="L32" s="50">
        <v>100</v>
      </c>
      <c r="M32" s="50">
        <v>100</v>
      </c>
      <c r="N32" s="50">
        <v>100</v>
      </c>
      <c r="O32" s="50">
        <v>100</v>
      </c>
      <c r="P32" s="62">
        <v>100</v>
      </c>
      <c r="Q32" s="62">
        <v>100</v>
      </c>
      <c r="R32" s="50">
        <v>100</v>
      </c>
    </row>
    <row r="33" spans="1:18" s="1" customFormat="1" ht="103.5" customHeight="1" x14ac:dyDescent="0.25">
      <c r="A33" s="50">
        <v>16</v>
      </c>
      <c r="B33" s="49" t="s">
        <v>20</v>
      </c>
      <c r="C33" s="49" t="s">
        <v>29</v>
      </c>
      <c r="D33" s="49" t="s">
        <v>54</v>
      </c>
      <c r="E33" s="50" t="s">
        <v>12</v>
      </c>
      <c r="F33" s="50">
        <v>0</v>
      </c>
      <c r="G33" s="50">
        <v>32</v>
      </c>
      <c r="H33" s="50">
        <v>32</v>
      </c>
      <c r="I33" s="28">
        <v>16</v>
      </c>
      <c r="J33" s="50">
        <v>12</v>
      </c>
      <c r="K33" s="50">
        <v>15</v>
      </c>
      <c r="L33" s="50">
        <v>25</v>
      </c>
      <c r="M33" s="50">
        <v>25</v>
      </c>
      <c r="N33" s="50">
        <v>25</v>
      </c>
      <c r="O33" s="50">
        <v>25</v>
      </c>
      <c r="P33" s="62">
        <v>25</v>
      </c>
      <c r="Q33" s="62">
        <v>25</v>
      </c>
      <c r="R33" s="50">
        <f>N33+L33+J33+H33</f>
        <v>94</v>
      </c>
    </row>
    <row r="34" spans="1:18" s="1" customFormat="1" ht="124.5" customHeight="1" x14ac:dyDescent="0.25">
      <c r="A34" s="70">
        <v>17</v>
      </c>
      <c r="B34" s="70" t="s">
        <v>21</v>
      </c>
      <c r="C34" s="5" t="s">
        <v>39</v>
      </c>
      <c r="D34" s="72" t="s">
        <v>60</v>
      </c>
      <c r="E34" s="50" t="s">
        <v>12</v>
      </c>
      <c r="F34" s="50">
        <v>2822</v>
      </c>
      <c r="G34" s="50">
        <v>2822</v>
      </c>
      <c r="H34" s="50">
        <f t="shared" ref="H34:Q34" si="3">H36+H37+H38+H39</f>
        <v>2333</v>
      </c>
      <c r="I34" s="50">
        <f t="shared" si="3"/>
        <v>1145</v>
      </c>
      <c r="J34" s="50">
        <f t="shared" si="3"/>
        <v>1486</v>
      </c>
      <c r="K34" s="28">
        <f t="shared" si="3"/>
        <v>802</v>
      </c>
      <c r="L34" s="16">
        <f t="shared" si="3"/>
        <v>3006</v>
      </c>
      <c r="M34" s="50">
        <f>M36+M37+M38+M39</f>
        <v>1534</v>
      </c>
      <c r="N34" s="50">
        <f t="shared" si="3"/>
        <v>3006</v>
      </c>
      <c r="O34" s="50">
        <f t="shared" si="3"/>
        <v>1534</v>
      </c>
      <c r="P34" s="65">
        <f>P36+P37+P38+P39</f>
        <v>3006</v>
      </c>
      <c r="Q34" s="65">
        <f t="shared" si="3"/>
        <v>1534</v>
      </c>
      <c r="R34" s="50">
        <f>N34+L34+J34+H34+P34</f>
        <v>12837</v>
      </c>
    </row>
    <row r="35" spans="1:18" s="1" customFormat="1" ht="29.45" customHeight="1" x14ac:dyDescent="0.25">
      <c r="A35" s="70"/>
      <c r="B35" s="70"/>
      <c r="C35" s="5" t="s">
        <v>85</v>
      </c>
      <c r="D35" s="72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</row>
    <row r="36" spans="1:18" s="1" customFormat="1" ht="36.6" customHeight="1" x14ac:dyDescent="0.25">
      <c r="A36" s="70"/>
      <c r="B36" s="70"/>
      <c r="C36" s="5" t="s">
        <v>86</v>
      </c>
      <c r="D36" s="72"/>
      <c r="E36" s="69" t="s">
        <v>12</v>
      </c>
      <c r="F36" s="50" t="s">
        <v>90</v>
      </c>
      <c r="G36" s="50" t="s">
        <v>90</v>
      </c>
      <c r="H36" s="50">
        <v>500</v>
      </c>
      <c r="I36" s="50">
        <v>250</v>
      </c>
      <c r="J36" s="50">
        <v>370</v>
      </c>
      <c r="K36" s="28">
        <v>185</v>
      </c>
      <c r="L36" s="67">
        <v>2000</v>
      </c>
      <c r="M36" s="66">
        <v>1000</v>
      </c>
      <c r="N36" s="66">
        <v>2000</v>
      </c>
      <c r="O36" s="66">
        <v>1000</v>
      </c>
      <c r="P36" s="66">
        <v>2000</v>
      </c>
      <c r="Q36" s="66">
        <v>1000</v>
      </c>
      <c r="R36" s="50">
        <f>H36+J36+L36+N36+P36</f>
        <v>6870</v>
      </c>
    </row>
    <row r="37" spans="1:18" s="1" customFormat="1" ht="36.6" customHeight="1" x14ac:dyDescent="0.25">
      <c r="A37" s="70"/>
      <c r="B37" s="70"/>
      <c r="C37" s="5" t="s">
        <v>87</v>
      </c>
      <c r="D37" s="72"/>
      <c r="E37" s="69"/>
      <c r="F37" s="50" t="s">
        <v>90</v>
      </c>
      <c r="G37" s="50" t="s">
        <v>90</v>
      </c>
      <c r="H37" s="50">
        <v>513</v>
      </c>
      <c r="I37" s="50">
        <v>255</v>
      </c>
      <c r="J37" s="50">
        <v>452</v>
      </c>
      <c r="K37" s="28">
        <v>226</v>
      </c>
      <c r="L37" s="67">
        <v>576</v>
      </c>
      <c r="M37" s="66">
        <v>384</v>
      </c>
      <c r="N37" s="66">
        <v>576</v>
      </c>
      <c r="O37" s="66">
        <v>384</v>
      </c>
      <c r="P37" s="66">
        <v>576</v>
      </c>
      <c r="Q37" s="66">
        <v>384</v>
      </c>
      <c r="R37" s="50">
        <f>H37+J37+L37+N37</f>
        <v>2117</v>
      </c>
    </row>
    <row r="38" spans="1:18" s="1" customFormat="1" ht="35.450000000000003" customHeight="1" x14ac:dyDescent="0.25">
      <c r="A38" s="70"/>
      <c r="B38" s="70"/>
      <c r="C38" s="5" t="s">
        <v>88</v>
      </c>
      <c r="D38" s="72"/>
      <c r="E38" s="69"/>
      <c r="F38" s="50" t="s">
        <v>90</v>
      </c>
      <c r="G38" s="50" t="s">
        <v>90</v>
      </c>
      <c r="H38" s="50">
        <v>577</v>
      </c>
      <c r="I38" s="50">
        <v>280</v>
      </c>
      <c r="J38" s="50">
        <v>352</v>
      </c>
      <c r="K38" s="28">
        <v>176</v>
      </c>
      <c r="L38" s="67">
        <v>120</v>
      </c>
      <c r="M38" s="66">
        <v>60</v>
      </c>
      <c r="N38" s="66">
        <v>120</v>
      </c>
      <c r="O38" s="66">
        <v>60</v>
      </c>
      <c r="P38" s="66">
        <v>120</v>
      </c>
      <c r="Q38" s="66">
        <v>60</v>
      </c>
      <c r="R38" s="50">
        <f>H38+J38+L38+N38+P38</f>
        <v>1289</v>
      </c>
    </row>
    <row r="39" spans="1:18" s="1" customFormat="1" ht="46.5" customHeight="1" x14ac:dyDescent="0.25">
      <c r="A39" s="70"/>
      <c r="B39" s="70"/>
      <c r="C39" s="5" t="s">
        <v>89</v>
      </c>
      <c r="D39" s="72"/>
      <c r="E39" s="69"/>
      <c r="F39" s="50" t="s">
        <v>90</v>
      </c>
      <c r="G39" s="50" t="s">
        <v>90</v>
      </c>
      <c r="H39" s="50">
        <v>743</v>
      </c>
      <c r="I39" s="50">
        <v>360</v>
      </c>
      <c r="J39" s="50">
        <f>438-126</f>
        <v>312</v>
      </c>
      <c r="K39" s="28">
        <v>215</v>
      </c>
      <c r="L39" s="67">
        <v>310</v>
      </c>
      <c r="M39" s="66">
        <v>90</v>
      </c>
      <c r="N39" s="66">
        <v>310</v>
      </c>
      <c r="O39" s="66">
        <v>90</v>
      </c>
      <c r="P39" s="66">
        <v>310</v>
      </c>
      <c r="Q39" s="66">
        <v>90</v>
      </c>
      <c r="R39" s="50">
        <f>H39+J39+L39+N39+P39</f>
        <v>1985</v>
      </c>
    </row>
    <row r="40" spans="1:18" s="1" customFormat="1" ht="15.75" customHeight="1" x14ac:dyDescent="0.25">
      <c r="A40" s="70"/>
      <c r="B40" s="70"/>
      <c r="C40" s="72" t="s">
        <v>39</v>
      </c>
      <c r="D40" s="72" t="s">
        <v>40</v>
      </c>
      <c r="E40" s="69" t="s">
        <v>11</v>
      </c>
      <c r="F40" s="69">
        <v>1051.3800000000001</v>
      </c>
      <c r="G40" s="69">
        <v>1051.3800000000001</v>
      </c>
      <c r="H40" s="73">
        <f t="shared" ref="H40:O40" si="4">H43+H44+H45+H46</f>
        <v>822.98</v>
      </c>
      <c r="I40" s="69">
        <f t="shared" si="4"/>
        <v>410.5</v>
      </c>
      <c r="J40" s="73">
        <f t="shared" si="4"/>
        <v>1488.2</v>
      </c>
      <c r="K40" s="69">
        <f t="shared" si="4"/>
        <v>689.9</v>
      </c>
      <c r="L40" s="74">
        <f t="shared" si="4"/>
        <v>1646.7</v>
      </c>
      <c r="M40" s="69">
        <f t="shared" si="4"/>
        <v>693.8</v>
      </c>
      <c r="N40" s="69">
        <f t="shared" si="4"/>
        <v>1646.7</v>
      </c>
      <c r="O40" s="69">
        <f t="shared" si="4"/>
        <v>693.8</v>
      </c>
      <c r="P40" s="69">
        <f t="shared" ref="P40:Q40" si="5">P43+P44+P45+P46</f>
        <v>1646.7</v>
      </c>
      <c r="Q40" s="69">
        <f t="shared" si="5"/>
        <v>693.8</v>
      </c>
      <c r="R40" s="73">
        <f>H40+J40+L40+N40+P40</f>
        <v>7251.28</v>
      </c>
    </row>
    <row r="41" spans="1:18" s="1" customFormat="1" ht="110.25" customHeight="1" x14ac:dyDescent="0.25">
      <c r="A41" s="70"/>
      <c r="B41" s="70"/>
      <c r="C41" s="72"/>
      <c r="D41" s="72"/>
      <c r="E41" s="69"/>
      <c r="F41" s="69"/>
      <c r="G41" s="69"/>
      <c r="H41" s="73"/>
      <c r="I41" s="69"/>
      <c r="J41" s="73"/>
      <c r="K41" s="69"/>
      <c r="L41" s="74"/>
      <c r="M41" s="69"/>
      <c r="N41" s="69"/>
      <c r="O41" s="69"/>
      <c r="P41" s="69"/>
      <c r="Q41" s="69"/>
      <c r="R41" s="69"/>
    </row>
    <row r="42" spans="1:18" s="1" customFormat="1" ht="34.15" customHeight="1" x14ac:dyDescent="0.25">
      <c r="A42" s="70"/>
      <c r="B42" s="70"/>
      <c r="C42" s="50" t="s">
        <v>85</v>
      </c>
      <c r="D42" s="72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</row>
    <row r="43" spans="1:18" s="1" customFormat="1" ht="35.450000000000003" customHeight="1" x14ac:dyDescent="0.25">
      <c r="A43" s="70"/>
      <c r="B43" s="70"/>
      <c r="C43" s="5" t="s">
        <v>86</v>
      </c>
      <c r="D43" s="72"/>
      <c r="E43" s="69" t="s">
        <v>11</v>
      </c>
      <c r="F43" s="50" t="s">
        <v>90</v>
      </c>
      <c r="G43" s="50" t="s">
        <v>90</v>
      </c>
      <c r="H43" s="29">
        <v>201.6</v>
      </c>
      <c r="I43" s="50">
        <v>100</v>
      </c>
      <c r="J43" s="29">
        <v>413</v>
      </c>
      <c r="K43" s="66">
        <v>206</v>
      </c>
      <c r="L43" s="67">
        <v>531.5</v>
      </c>
      <c r="M43" s="66">
        <v>265.8</v>
      </c>
      <c r="N43" s="66">
        <v>531.5</v>
      </c>
      <c r="O43" s="66">
        <v>265.8</v>
      </c>
      <c r="P43" s="66">
        <v>531.5</v>
      </c>
      <c r="Q43" s="66">
        <v>265.8</v>
      </c>
      <c r="R43" s="68">
        <f>H43+J43+L43+N43+P43</f>
        <v>2209.1</v>
      </c>
    </row>
    <row r="44" spans="1:18" s="1" customFormat="1" ht="36" customHeight="1" x14ac:dyDescent="0.25">
      <c r="A44" s="70"/>
      <c r="B44" s="70"/>
      <c r="C44" s="5" t="s">
        <v>87</v>
      </c>
      <c r="D44" s="72"/>
      <c r="E44" s="69"/>
      <c r="F44" s="50" t="s">
        <v>90</v>
      </c>
      <c r="G44" s="50" t="s">
        <v>90</v>
      </c>
      <c r="H44" s="29">
        <v>25.56</v>
      </c>
      <c r="I44" s="50">
        <v>12.5</v>
      </c>
      <c r="J44" s="29">
        <v>273.2</v>
      </c>
      <c r="K44" s="66">
        <v>82</v>
      </c>
      <c r="L44" s="67">
        <v>273.2</v>
      </c>
      <c r="M44" s="66">
        <v>82</v>
      </c>
      <c r="N44" s="66">
        <v>273.2</v>
      </c>
      <c r="O44" s="66">
        <v>82</v>
      </c>
      <c r="P44" s="66">
        <v>273.2</v>
      </c>
      <c r="Q44" s="66">
        <v>82</v>
      </c>
      <c r="R44" s="68">
        <f>H44+J44+L44+N44</f>
        <v>845.16000000000008</v>
      </c>
    </row>
    <row r="45" spans="1:18" s="1" customFormat="1" ht="33" customHeight="1" x14ac:dyDescent="0.25">
      <c r="A45" s="70"/>
      <c r="B45" s="70"/>
      <c r="C45" s="5" t="s">
        <v>88</v>
      </c>
      <c r="D45" s="72"/>
      <c r="E45" s="69"/>
      <c r="F45" s="50" t="s">
        <v>90</v>
      </c>
      <c r="G45" s="50" t="s">
        <v>90</v>
      </c>
      <c r="H45" s="29">
        <v>420.18</v>
      </c>
      <c r="I45" s="50">
        <v>210</v>
      </c>
      <c r="J45" s="29">
        <v>443.8</v>
      </c>
      <c r="K45" s="66">
        <v>221.9</v>
      </c>
      <c r="L45" s="67">
        <v>492</v>
      </c>
      <c r="M45" s="66">
        <v>246</v>
      </c>
      <c r="N45" s="66">
        <v>492</v>
      </c>
      <c r="O45" s="66">
        <v>246</v>
      </c>
      <c r="P45" s="66">
        <v>492</v>
      </c>
      <c r="Q45" s="66">
        <v>246</v>
      </c>
      <c r="R45" s="68">
        <f>H45+J45+L45+N45+P45</f>
        <v>2339.98</v>
      </c>
    </row>
    <row r="46" spans="1:18" s="1" customFormat="1" ht="43.9" customHeight="1" x14ac:dyDescent="0.25">
      <c r="A46" s="70"/>
      <c r="B46" s="70"/>
      <c r="C46" s="5" t="s">
        <v>89</v>
      </c>
      <c r="D46" s="72"/>
      <c r="E46" s="69"/>
      <c r="F46" s="50" t="s">
        <v>90</v>
      </c>
      <c r="G46" s="50" t="s">
        <v>90</v>
      </c>
      <c r="H46" s="50">
        <v>175.64</v>
      </c>
      <c r="I46" s="50">
        <v>88</v>
      </c>
      <c r="J46" s="50">
        <v>358.2</v>
      </c>
      <c r="K46" s="66">
        <v>180</v>
      </c>
      <c r="L46" s="66">
        <v>350</v>
      </c>
      <c r="M46" s="66">
        <v>100</v>
      </c>
      <c r="N46" s="66">
        <v>350</v>
      </c>
      <c r="O46" s="66">
        <v>100</v>
      </c>
      <c r="P46" s="66">
        <v>350</v>
      </c>
      <c r="Q46" s="66">
        <v>100</v>
      </c>
      <c r="R46" s="66">
        <f>H46+J46+L46+N46+P46</f>
        <v>1583.84</v>
      </c>
    </row>
    <row r="47" spans="1:18" s="1" customFormat="1" ht="15.75" customHeight="1" x14ac:dyDescent="0.25">
      <c r="A47" s="69">
        <v>18</v>
      </c>
      <c r="B47" s="72" t="s">
        <v>81</v>
      </c>
      <c r="C47" s="72" t="s">
        <v>30</v>
      </c>
      <c r="D47" s="72" t="s">
        <v>80</v>
      </c>
      <c r="E47" s="69" t="s">
        <v>12</v>
      </c>
      <c r="F47" s="69">
        <v>45</v>
      </c>
      <c r="G47" s="69">
        <v>45</v>
      </c>
      <c r="H47" s="69">
        <v>46</v>
      </c>
      <c r="I47" s="69">
        <v>46</v>
      </c>
      <c r="J47" s="69">
        <v>46</v>
      </c>
      <c r="K47" s="69">
        <v>46</v>
      </c>
      <c r="L47" s="74">
        <v>46</v>
      </c>
      <c r="M47" s="69">
        <v>46</v>
      </c>
      <c r="N47" s="69">
        <v>46</v>
      </c>
      <c r="O47" s="69">
        <v>46</v>
      </c>
      <c r="P47" s="85">
        <v>46</v>
      </c>
      <c r="Q47" s="85">
        <v>46</v>
      </c>
      <c r="R47" s="69">
        <v>46</v>
      </c>
    </row>
    <row r="48" spans="1:18" s="1" customFormat="1" ht="77.45" customHeight="1" x14ac:dyDescent="0.25">
      <c r="A48" s="69"/>
      <c r="B48" s="72"/>
      <c r="C48" s="72"/>
      <c r="D48" s="72"/>
      <c r="E48" s="69"/>
      <c r="F48" s="69"/>
      <c r="G48" s="69"/>
      <c r="H48" s="69"/>
      <c r="I48" s="69"/>
      <c r="J48" s="69"/>
      <c r="K48" s="69"/>
      <c r="L48" s="74"/>
      <c r="M48" s="69"/>
      <c r="N48" s="69"/>
      <c r="O48" s="69"/>
      <c r="P48" s="87"/>
      <c r="Q48" s="87"/>
      <c r="R48" s="69"/>
    </row>
    <row r="49" spans="1:18" s="1" customFormat="1" ht="99.75" customHeight="1" x14ac:dyDescent="0.25">
      <c r="A49" s="50">
        <v>19</v>
      </c>
      <c r="B49" s="49" t="s">
        <v>22</v>
      </c>
      <c r="C49" s="23" t="s">
        <v>30</v>
      </c>
      <c r="D49" s="18" t="s">
        <v>47</v>
      </c>
      <c r="E49" s="50" t="s">
        <v>12</v>
      </c>
      <c r="F49" s="50">
        <v>26231</v>
      </c>
      <c r="G49" s="50">
        <v>26872</v>
      </c>
      <c r="H49" s="50">
        <v>26872</v>
      </c>
      <c r="I49" s="50">
        <v>26872</v>
      </c>
      <c r="J49" s="50">
        <v>26922</v>
      </c>
      <c r="K49" s="50">
        <v>26922</v>
      </c>
      <c r="L49" s="16">
        <v>26972</v>
      </c>
      <c r="M49" s="50">
        <v>26972</v>
      </c>
      <c r="N49" s="50">
        <v>26972</v>
      </c>
      <c r="O49" s="50">
        <v>26972</v>
      </c>
      <c r="P49" s="62">
        <v>26978</v>
      </c>
      <c r="Q49" s="62">
        <v>26978</v>
      </c>
      <c r="R49" s="50">
        <v>26972</v>
      </c>
    </row>
    <row r="50" spans="1:18" ht="79.5" customHeight="1" x14ac:dyDescent="0.25">
      <c r="A50" s="85">
        <v>20</v>
      </c>
      <c r="B50" s="100" t="s">
        <v>23</v>
      </c>
      <c r="C50" s="97" t="s">
        <v>70</v>
      </c>
      <c r="D50" s="11" t="s">
        <v>61</v>
      </c>
      <c r="E50" s="51" t="s">
        <v>12</v>
      </c>
      <c r="F50" s="15">
        <v>13</v>
      </c>
      <c r="G50" s="15">
        <v>13</v>
      </c>
      <c r="H50" s="15">
        <v>13</v>
      </c>
      <c r="I50" s="19">
        <v>13</v>
      </c>
      <c r="J50" s="19">
        <v>13</v>
      </c>
      <c r="K50" s="19">
        <v>13</v>
      </c>
      <c r="L50" s="20">
        <v>13</v>
      </c>
      <c r="M50" s="19">
        <v>13</v>
      </c>
      <c r="N50" s="19">
        <v>13</v>
      </c>
      <c r="O50" s="19">
        <v>13</v>
      </c>
      <c r="P50" s="19">
        <v>13</v>
      </c>
      <c r="Q50" s="19">
        <v>13</v>
      </c>
      <c r="R50" s="19">
        <v>13</v>
      </c>
    </row>
    <row r="51" spans="1:18" s="13" customFormat="1" ht="57" customHeight="1" x14ac:dyDescent="0.25">
      <c r="A51" s="86"/>
      <c r="B51" s="101"/>
      <c r="C51" s="97"/>
      <c r="D51" s="11" t="s">
        <v>62</v>
      </c>
      <c r="E51" s="51" t="s">
        <v>19</v>
      </c>
      <c r="F51" s="15">
        <v>100</v>
      </c>
      <c r="G51" s="15">
        <v>100</v>
      </c>
      <c r="H51" s="15">
        <v>100</v>
      </c>
      <c r="I51" s="19">
        <v>100</v>
      </c>
      <c r="J51" s="19">
        <v>100</v>
      </c>
      <c r="K51" s="19">
        <v>100</v>
      </c>
      <c r="L51" s="20">
        <v>100</v>
      </c>
      <c r="M51" s="19">
        <v>100</v>
      </c>
      <c r="N51" s="19">
        <v>100</v>
      </c>
      <c r="O51" s="19">
        <v>100</v>
      </c>
      <c r="P51" s="19">
        <v>100</v>
      </c>
      <c r="Q51" s="19">
        <v>100</v>
      </c>
      <c r="R51" s="19">
        <v>100</v>
      </c>
    </row>
    <row r="52" spans="1:18" s="13" customFormat="1" ht="72" customHeight="1" x14ac:dyDescent="0.25">
      <c r="A52" s="86"/>
      <c r="B52" s="101"/>
      <c r="C52" s="53" t="s">
        <v>41</v>
      </c>
      <c r="D52" s="79" t="s">
        <v>55</v>
      </c>
      <c r="E52" s="51" t="s">
        <v>12</v>
      </c>
      <c r="F52" s="15">
        <f t="shared" ref="F52:R52" si="6">F54+F55</f>
        <v>12</v>
      </c>
      <c r="G52" s="15">
        <f t="shared" si="6"/>
        <v>12</v>
      </c>
      <c r="H52" s="15">
        <f t="shared" si="6"/>
        <v>12</v>
      </c>
      <c r="I52" s="19">
        <f t="shared" si="6"/>
        <v>6</v>
      </c>
      <c r="J52" s="19">
        <f t="shared" si="6"/>
        <v>42</v>
      </c>
      <c r="K52" s="19">
        <f t="shared" si="6"/>
        <v>21</v>
      </c>
      <c r="L52" s="20">
        <v>30</v>
      </c>
      <c r="M52" s="19">
        <f t="shared" si="6"/>
        <v>21</v>
      </c>
      <c r="N52" s="19">
        <f t="shared" si="6"/>
        <v>42</v>
      </c>
      <c r="O52" s="19">
        <f t="shared" si="6"/>
        <v>21</v>
      </c>
      <c r="P52" s="19">
        <f t="shared" si="6"/>
        <v>42</v>
      </c>
      <c r="Q52" s="19">
        <f t="shared" si="6"/>
        <v>21</v>
      </c>
      <c r="R52" s="19">
        <f t="shared" si="6"/>
        <v>180</v>
      </c>
    </row>
    <row r="53" spans="1:18" s="13" customFormat="1" ht="27" customHeight="1" x14ac:dyDescent="0.25">
      <c r="A53" s="86"/>
      <c r="B53" s="101"/>
      <c r="C53" s="53" t="s">
        <v>85</v>
      </c>
      <c r="D53" s="79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</row>
    <row r="54" spans="1:18" s="13" customFormat="1" ht="31.15" customHeight="1" x14ac:dyDescent="0.25">
      <c r="A54" s="86"/>
      <c r="B54" s="101"/>
      <c r="C54" s="53" t="s">
        <v>87</v>
      </c>
      <c r="D54" s="79"/>
      <c r="E54" s="78" t="s">
        <v>12</v>
      </c>
      <c r="F54" s="15">
        <v>6</v>
      </c>
      <c r="G54" s="15">
        <v>6</v>
      </c>
      <c r="H54" s="15">
        <v>6</v>
      </c>
      <c r="I54" s="19">
        <v>3</v>
      </c>
      <c r="J54" s="19">
        <v>30</v>
      </c>
      <c r="K54" s="19">
        <v>15</v>
      </c>
      <c r="L54" s="20">
        <v>30</v>
      </c>
      <c r="M54" s="19">
        <v>15</v>
      </c>
      <c r="N54" s="45">
        <v>30</v>
      </c>
      <c r="O54" s="45">
        <v>15</v>
      </c>
      <c r="P54" s="45">
        <v>30</v>
      </c>
      <c r="Q54" s="45">
        <v>15</v>
      </c>
      <c r="R54" s="19">
        <f>H54+J54+L54+N54+P54</f>
        <v>126</v>
      </c>
    </row>
    <row r="55" spans="1:18" s="13" customFormat="1" ht="32.450000000000003" customHeight="1" x14ac:dyDescent="0.25">
      <c r="A55" s="86"/>
      <c r="B55" s="101"/>
      <c r="C55" s="53" t="s">
        <v>88</v>
      </c>
      <c r="D55" s="79"/>
      <c r="E55" s="78"/>
      <c r="F55" s="15">
        <v>6</v>
      </c>
      <c r="G55" s="15">
        <v>6</v>
      </c>
      <c r="H55" s="15">
        <v>6</v>
      </c>
      <c r="I55" s="19">
        <v>3</v>
      </c>
      <c r="J55" s="19">
        <v>12</v>
      </c>
      <c r="K55" s="19">
        <v>6</v>
      </c>
      <c r="L55" s="20">
        <v>12</v>
      </c>
      <c r="M55" s="19">
        <v>6</v>
      </c>
      <c r="N55" s="45">
        <v>12</v>
      </c>
      <c r="O55" s="45">
        <v>6</v>
      </c>
      <c r="P55" s="45">
        <v>12</v>
      </c>
      <c r="Q55" s="45">
        <v>6</v>
      </c>
      <c r="R55" s="19">
        <f>H55+J55+L55+N55+P55</f>
        <v>54</v>
      </c>
    </row>
    <row r="56" spans="1:18" s="13" customFormat="1" ht="93" customHeight="1" x14ac:dyDescent="0.25">
      <c r="A56" s="86"/>
      <c r="B56" s="101"/>
      <c r="C56" s="39" t="s">
        <v>49</v>
      </c>
      <c r="D56" s="79" t="s">
        <v>56</v>
      </c>
      <c r="E56" s="51" t="s">
        <v>48</v>
      </c>
      <c r="F56" s="15">
        <v>12</v>
      </c>
      <c r="G56" s="15">
        <v>12</v>
      </c>
      <c r="H56" s="15">
        <v>12</v>
      </c>
      <c r="I56" s="19">
        <v>12</v>
      </c>
      <c r="J56" s="19">
        <v>12</v>
      </c>
      <c r="K56" s="19">
        <v>12</v>
      </c>
      <c r="L56" s="20">
        <v>12</v>
      </c>
      <c r="M56" s="19">
        <v>12</v>
      </c>
      <c r="N56" s="19">
        <v>12</v>
      </c>
      <c r="O56" s="19">
        <v>12</v>
      </c>
      <c r="P56" s="19">
        <v>12</v>
      </c>
      <c r="Q56" s="19">
        <v>12</v>
      </c>
      <c r="R56" s="19">
        <v>12</v>
      </c>
    </row>
    <row r="57" spans="1:18" s="13" customFormat="1" ht="33" customHeight="1" x14ac:dyDescent="0.25">
      <c r="A57" s="86"/>
      <c r="B57" s="101"/>
      <c r="C57" s="12" t="s">
        <v>85</v>
      </c>
      <c r="D57" s="79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</row>
    <row r="58" spans="1:18" s="13" customFormat="1" ht="33" customHeight="1" x14ac:dyDescent="0.25">
      <c r="A58" s="86"/>
      <c r="B58" s="101"/>
      <c r="C58" s="12" t="s">
        <v>86</v>
      </c>
      <c r="D58" s="79"/>
      <c r="E58" s="78" t="s">
        <v>48</v>
      </c>
      <c r="F58" s="15">
        <v>12</v>
      </c>
      <c r="G58" s="15">
        <v>12</v>
      </c>
      <c r="H58" s="15">
        <v>12</v>
      </c>
      <c r="I58" s="19">
        <v>12</v>
      </c>
      <c r="J58" s="19">
        <v>12</v>
      </c>
      <c r="K58" s="19">
        <v>12</v>
      </c>
      <c r="L58" s="20">
        <v>12</v>
      </c>
      <c r="M58" s="19">
        <v>12</v>
      </c>
      <c r="N58" s="19">
        <v>12</v>
      </c>
      <c r="O58" s="19">
        <v>12</v>
      </c>
      <c r="P58" s="19">
        <v>12</v>
      </c>
      <c r="Q58" s="19">
        <v>12</v>
      </c>
      <c r="R58" s="19">
        <v>12</v>
      </c>
    </row>
    <row r="59" spans="1:18" s="13" customFormat="1" ht="33" customHeight="1" x14ac:dyDescent="0.25">
      <c r="A59" s="86"/>
      <c r="B59" s="101"/>
      <c r="C59" s="12" t="s">
        <v>87</v>
      </c>
      <c r="D59" s="79"/>
      <c r="E59" s="78"/>
      <c r="F59" s="15">
        <v>12</v>
      </c>
      <c r="G59" s="15">
        <v>12</v>
      </c>
      <c r="H59" s="15">
        <v>12</v>
      </c>
      <c r="I59" s="19">
        <v>12</v>
      </c>
      <c r="J59" s="19">
        <v>12</v>
      </c>
      <c r="K59" s="19">
        <v>12</v>
      </c>
      <c r="L59" s="20">
        <v>12</v>
      </c>
      <c r="M59" s="19">
        <v>12</v>
      </c>
      <c r="N59" s="19">
        <v>12</v>
      </c>
      <c r="O59" s="45">
        <v>12</v>
      </c>
      <c r="P59" s="45">
        <v>12</v>
      </c>
      <c r="Q59" s="45">
        <v>12</v>
      </c>
      <c r="R59" s="45">
        <v>12</v>
      </c>
    </row>
    <row r="60" spans="1:18" s="13" customFormat="1" ht="33" customHeight="1" x14ac:dyDescent="0.25">
      <c r="A60" s="86"/>
      <c r="B60" s="101"/>
      <c r="C60" s="12" t="s">
        <v>88</v>
      </c>
      <c r="D60" s="79"/>
      <c r="E60" s="78"/>
      <c r="F60" s="15">
        <v>12</v>
      </c>
      <c r="G60" s="15">
        <v>12</v>
      </c>
      <c r="H60" s="15">
        <v>12</v>
      </c>
      <c r="I60" s="19">
        <v>12</v>
      </c>
      <c r="J60" s="19">
        <v>12</v>
      </c>
      <c r="K60" s="19">
        <v>12</v>
      </c>
      <c r="L60" s="46">
        <v>12</v>
      </c>
      <c r="M60" s="45">
        <v>12</v>
      </c>
      <c r="N60" s="45">
        <v>12</v>
      </c>
      <c r="O60" s="45">
        <v>12</v>
      </c>
      <c r="P60" s="45">
        <v>12</v>
      </c>
      <c r="Q60" s="45">
        <v>12</v>
      </c>
      <c r="R60" s="45">
        <v>12</v>
      </c>
    </row>
    <row r="61" spans="1:18" s="13" customFormat="1" ht="106.5" customHeight="1" x14ac:dyDescent="0.25">
      <c r="A61" s="86"/>
      <c r="B61" s="101"/>
      <c r="C61" s="39" t="s">
        <v>30</v>
      </c>
      <c r="D61" s="11" t="s">
        <v>63</v>
      </c>
      <c r="E61" s="17" t="s">
        <v>64</v>
      </c>
      <c r="F61" s="15">
        <v>24</v>
      </c>
      <c r="G61" s="15">
        <v>24</v>
      </c>
      <c r="H61" s="15">
        <v>24</v>
      </c>
      <c r="I61" s="19">
        <v>24</v>
      </c>
      <c r="J61" s="19">
        <v>24</v>
      </c>
      <c r="K61" s="19">
        <v>24</v>
      </c>
      <c r="L61" s="20">
        <v>24</v>
      </c>
      <c r="M61" s="19">
        <v>24</v>
      </c>
      <c r="N61" s="19">
        <v>24</v>
      </c>
      <c r="O61" s="19">
        <v>24</v>
      </c>
      <c r="P61" s="19">
        <v>24</v>
      </c>
      <c r="Q61" s="19">
        <v>24</v>
      </c>
      <c r="R61" s="19">
        <v>24</v>
      </c>
    </row>
    <row r="62" spans="1:18" s="13" customFormat="1" ht="100.5" customHeight="1" x14ac:dyDescent="0.25">
      <c r="A62" s="86"/>
      <c r="B62" s="101"/>
      <c r="C62" s="39" t="s">
        <v>30</v>
      </c>
      <c r="D62" s="11" t="s">
        <v>77</v>
      </c>
      <c r="E62" s="17" t="s">
        <v>68</v>
      </c>
      <c r="F62" s="31">
        <v>12000</v>
      </c>
      <c r="G62" s="31">
        <v>12000</v>
      </c>
      <c r="H62" s="32">
        <v>12545.8</v>
      </c>
      <c r="I62" s="19">
        <v>0</v>
      </c>
      <c r="J62" s="19">
        <v>0</v>
      </c>
      <c r="K62" s="19">
        <v>0</v>
      </c>
      <c r="L62" s="20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32">
        <v>12545.8</v>
      </c>
    </row>
    <row r="63" spans="1:18" s="13" customFormat="1" ht="95.25" customHeight="1" x14ac:dyDescent="0.25">
      <c r="A63" s="86"/>
      <c r="B63" s="101"/>
      <c r="C63" s="39" t="s">
        <v>30</v>
      </c>
      <c r="D63" s="11" t="s">
        <v>75</v>
      </c>
      <c r="E63" s="17" t="s">
        <v>68</v>
      </c>
      <c r="F63" s="31">
        <v>0</v>
      </c>
      <c r="G63" s="31">
        <v>0</v>
      </c>
      <c r="H63" s="32">
        <v>33450</v>
      </c>
      <c r="I63" s="19">
        <v>0</v>
      </c>
      <c r="J63" s="19">
        <v>0</v>
      </c>
      <c r="K63" s="19">
        <v>0</v>
      </c>
      <c r="L63" s="20">
        <v>0</v>
      </c>
      <c r="M63" s="19">
        <v>0</v>
      </c>
      <c r="N63" s="19">
        <v>0</v>
      </c>
      <c r="O63" s="19">
        <v>0</v>
      </c>
      <c r="P63" s="19">
        <v>0</v>
      </c>
      <c r="Q63" s="19">
        <v>0</v>
      </c>
      <c r="R63" s="32">
        <v>33450</v>
      </c>
    </row>
    <row r="64" spans="1:18" s="13" customFormat="1" ht="95.25" customHeight="1" x14ac:dyDescent="0.25">
      <c r="A64" s="86"/>
      <c r="B64" s="101"/>
      <c r="C64" s="39" t="s">
        <v>30</v>
      </c>
      <c r="D64" s="11" t="s">
        <v>105</v>
      </c>
      <c r="E64" s="17" t="s">
        <v>12</v>
      </c>
      <c r="F64" s="31">
        <v>0</v>
      </c>
      <c r="G64" s="31">
        <v>0</v>
      </c>
      <c r="H64" s="31">
        <v>0</v>
      </c>
      <c r="I64" s="19">
        <v>0</v>
      </c>
      <c r="J64" s="19">
        <v>1</v>
      </c>
      <c r="K64" s="19">
        <v>1</v>
      </c>
      <c r="L64" s="20">
        <v>0</v>
      </c>
      <c r="M64" s="19">
        <v>0</v>
      </c>
      <c r="N64" s="19">
        <v>0</v>
      </c>
      <c r="O64" s="19">
        <v>0</v>
      </c>
      <c r="P64" s="19">
        <v>0</v>
      </c>
      <c r="Q64" s="19">
        <v>0</v>
      </c>
      <c r="R64" s="31">
        <v>1</v>
      </c>
    </row>
    <row r="65" spans="1:18" s="13" customFormat="1" ht="95.25" customHeight="1" x14ac:dyDescent="0.25">
      <c r="A65" s="86"/>
      <c r="B65" s="101"/>
      <c r="C65" s="103" t="s">
        <v>88</v>
      </c>
      <c r="D65" s="11" t="s">
        <v>131</v>
      </c>
      <c r="E65" s="17" t="s">
        <v>12</v>
      </c>
      <c r="F65" s="31">
        <v>0</v>
      </c>
      <c r="G65" s="31">
        <v>0</v>
      </c>
      <c r="H65" s="31">
        <v>0</v>
      </c>
      <c r="I65" s="19">
        <v>0</v>
      </c>
      <c r="J65" s="19">
        <v>4</v>
      </c>
      <c r="K65" s="19">
        <v>0</v>
      </c>
      <c r="L65" s="20">
        <v>0</v>
      </c>
      <c r="M65" s="19">
        <v>0</v>
      </c>
      <c r="N65" s="19">
        <v>0</v>
      </c>
      <c r="O65" s="19">
        <v>0</v>
      </c>
      <c r="P65" s="19">
        <v>0</v>
      </c>
      <c r="Q65" s="19">
        <v>0</v>
      </c>
      <c r="R65" s="31">
        <v>4</v>
      </c>
    </row>
    <row r="66" spans="1:18" s="13" customFormat="1" ht="95.25" customHeight="1" x14ac:dyDescent="0.25">
      <c r="A66" s="87"/>
      <c r="B66" s="102"/>
      <c r="C66" s="104"/>
      <c r="D66" s="11" t="s">
        <v>132</v>
      </c>
      <c r="E66" s="17" t="s">
        <v>12</v>
      </c>
      <c r="F66" s="31">
        <v>0</v>
      </c>
      <c r="G66" s="31">
        <v>0</v>
      </c>
      <c r="H66" s="31">
        <v>0</v>
      </c>
      <c r="I66" s="19">
        <v>0</v>
      </c>
      <c r="J66" s="19">
        <v>2</v>
      </c>
      <c r="K66" s="19">
        <v>0</v>
      </c>
      <c r="L66" s="20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31">
        <v>2</v>
      </c>
    </row>
    <row r="67" spans="1:18" s="13" customFormat="1" ht="96" customHeight="1" x14ac:dyDescent="0.25">
      <c r="A67" s="50">
        <v>21</v>
      </c>
      <c r="B67" s="18" t="s">
        <v>73</v>
      </c>
      <c r="C67" s="39" t="s">
        <v>30</v>
      </c>
      <c r="D67" s="11" t="s">
        <v>57</v>
      </c>
      <c r="E67" s="17" t="s">
        <v>58</v>
      </c>
      <c r="F67" s="15">
        <v>3637</v>
      </c>
      <c r="G67" s="44">
        <v>4168</v>
      </c>
      <c r="H67" s="44">
        <v>1946</v>
      </c>
      <c r="I67" s="45">
        <v>973</v>
      </c>
      <c r="J67" s="45">
        <v>1946</v>
      </c>
      <c r="K67" s="45">
        <v>973</v>
      </c>
      <c r="L67" s="46">
        <v>1946</v>
      </c>
      <c r="M67" s="45">
        <v>734</v>
      </c>
      <c r="N67" s="45">
        <v>1946</v>
      </c>
      <c r="O67" s="45">
        <v>912</v>
      </c>
      <c r="P67" s="45">
        <v>1946</v>
      </c>
      <c r="Q67" s="45">
        <v>974</v>
      </c>
      <c r="R67" s="45">
        <f>H67+J67+L67+N67+P67</f>
        <v>9730</v>
      </c>
    </row>
    <row r="68" spans="1:18" s="13" customFormat="1" ht="99" customHeight="1" x14ac:dyDescent="0.25">
      <c r="A68" s="50">
        <v>22</v>
      </c>
      <c r="B68" s="18" t="s">
        <v>66</v>
      </c>
      <c r="C68" s="39" t="s">
        <v>30</v>
      </c>
      <c r="D68" s="11" t="s">
        <v>65</v>
      </c>
      <c r="E68" s="17" t="s">
        <v>12</v>
      </c>
      <c r="F68" s="15">
        <v>4</v>
      </c>
      <c r="G68" s="15">
        <v>4</v>
      </c>
      <c r="H68" s="15">
        <v>4</v>
      </c>
      <c r="I68" s="19">
        <v>4</v>
      </c>
      <c r="J68" s="19">
        <v>4</v>
      </c>
      <c r="K68" s="19">
        <v>4</v>
      </c>
      <c r="L68" s="20">
        <v>4</v>
      </c>
      <c r="M68" s="19">
        <v>4</v>
      </c>
      <c r="N68" s="19">
        <v>4</v>
      </c>
      <c r="O68" s="19">
        <v>4</v>
      </c>
      <c r="P68" s="19">
        <v>4</v>
      </c>
      <c r="Q68" s="19">
        <v>4</v>
      </c>
      <c r="R68" s="19">
        <v>4</v>
      </c>
    </row>
    <row r="69" spans="1:18" s="13" customFormat="1" ht="114.75" customHeight="1" x14ac:dyDescent="0.25">
      <c r="A69" s="50">
        <v>23</v>
      </c>
      <c r="B69" s="27" t="s">
        <v>71</v>
      </c>
      <c r="C69" s="5" t="s">
        <v>92</v>
      </c>
      <c r="D69" s="42" t="s">
        <v>76</v>
      </c>
      <c r="E69" s="43" t="s">
        <v>69</v>
      </c>
      <c r="F69" s="44">
        <v>4</v>
      </c>
      <c r="G69" s="44">
        <v>4</v>
      </c>
      <c r="H69" s="44">
        <v>4</v>
      </c>
      <c r="I69" s="45">
        <v>0</v>
      </c>
      <c r="J69" s="45">
        <v>0</v>
      </c>
      <c r="K69" s="45">
        <v>0</v>
      </c>
      <c r="L69" s="46">
        <v>4</v>
      </c>
      <c r="M69" s="45">
        <v>0</v>
      </c>
      <c r="N69" s="45">
        <v>4</v>
      </c>
      <c r="O69" s="45">
        <v>0</v>
      </c>
      <c r="P69" s="45">
        <v>4</v>
      </c>
      <c r="Q69" s="45">
        <v>0</v>
      </c>
      <c r="R69" s="45">
        <v>4</v>
      </c>
    </row>
    <row r="70" spans="1:18" s="13" customFormat="1" ht="81" customHeight="1" x14ac:dyDescent="0.25">
      <c r="A70" s="60">
        <v>24</v>
      </c>
      <c r="B70" s="61" t="s">
        <v>116</v>
      </c>
      <c r="C70" s="60" t="s">
        <v>114</v>
      </c>
      <c r="D70" s="42" t="s">
        <v>117</v>
      </c>
      <c r="E70" s="43" t="s">
        <v>12</v>
      </c>
      <c r="F70" s="44">
        <v>0</v>
      </c>
      <c r="G70" s="44">
        <v>0</v>
      </c>
      <c r="H70" s="44">
        <v>0</v>
      </c>
      <c r="I70" s="45">
        <v>0</v>
      </c>
      <c r="J70" s="45">
        <v>3</v>
      </c>
      <c r="K70" s="45">
        <v>3</v>
      </c>
      <c r="L70" s="46">
        <v>0</v>
      </c>
      <c r="M70" s="45">
        <v>0</v>
      </c>
      <c r="N70" s="45">
        <v>0</v>
      </c>
      <c r="O70" s="45">
        <v>0</v>
      </c>
      <c r="P70" s="45">
        <v>0</v>
      </c>
      <c r="Q70" s="45">
        <v>0</v>
      </c>
      <c r="R70" s="45">
        <v>3</v>
      </c>
    </row>
    <row r="71" spans="1:18" s="13" customFormat="1" ht="114.75" customHeight="1" x14ac:dyDescent="0.25">
      <c r="A71" s="52">
        <v>25</v>
      </c>
      <c r="B71" s="57" t="s">
        <v>118</v>
      </c>
      <c r="C71" s="47" t="s">
        <v>113</v>
      </c>
      <c r="D71" s="48" t="s">
        <v>115</v>
      </c>
      <c r="E71" s="43" t="s">
        <v>12</v>
      </c>
      <c r="F71" s="44">
        <v>0</v>
      </c>
      <c r="G71" s="44">
        <v>0</v>
      </c>
      <c r="H71" s="44">
        <v>0</v>
      </c>
      <c r="I71" s="45">
        <v>0</v>
      </c>
      <c r="J71" s="45">
        <v>20</v>
      </c>
      <c r="K71" s="45">
        <v>20</v>
      </c>
      <c r="L71" s="46">
        <v>0</v>
      </c>
      <c r="M71" s="45">
        <v>0</v>
      </c>
      <c r="N71" s="45">
        <v>0</v>
      </c>
      <c r="O71" s="45">
        <v>0</v>
      </c>
      <c r="P71" s="45">
        <v>0</v>
      </c>
      <c r="Q71" s="45">
        <v>0</v>
      </c>
      <c r="R71" s="45">
        <v>20</v>
      </c>
    </row>
    <row r="72" spans="1:18" s="13" customFormat="1" ht="0.75" customHeight="1" x14ac:dyDescent="0.25">
      <c r="A72" s="58"/>
      <c r="B72" s="57" t="s">
        <v>119</v>
      </c>
      <c r="C72" s="47" t="s">
        <v>86</v>
      </c>
      <c r="D72" s="48" t="s">
        <v>120</v>
      </c>
      <c r="E72" s="43" t="s">
        <v>121</v>
      </c>
      <c r="F72" s="44">
        <v>0</v>
      </c>
      <c r="G72" s="44">
        <v>0</v>
      </c>
      <c r="H72" s="44">
        <v>0</v>
      </c>
      <c r="I72" s="45">
        <v>0</v>
      </c>
      <c r="J72" s="45">
        <v>8</v>
      </c>
      <c r="K72" s="45">
        <v>0</v>
      </c>
      <c r="L72" s="46">
        <v>0</v>
      </c>
      <c r="M72" s="45">
        <v>0</v>
      </c>
      <c r="N72" s="45">
        <v>0</v>
      </c>
      <c r="O72" s="45">
        <v>0</v>
      </c>
      <c r="P72" s="45"/>
      <c r="Q72" s="45"/>
      <c r="R72" s="45">
        <v>8</v>
      </c>
    </row>
    <row r="73" spans="1:18" s="13" customFormat="1" ht="99.75" customHeight="1" x14ac:dyDescent="0.25">
      <c r="A73" s="59">
        <v>26</v>
      </c>
      <c r="B73" s="57" t="s">
        <v>123</v>
      </c>
      <c r="C73" s="47" t="s">
        <v>114</v>
      </c>
      <c r="D73" s="48" t="s">
        <v>122</v>
      </c>
      <c r="E73" s="43" t="s">
        <v>121</v>
      </c>
      <c r="F73" s="44">
        <v>0</v>
      </c>
      <c r="G73" s="44">
        <v>0</v>
      </c>
      <c r="H73" s="44">
        <v>0</v>
      </c>
      <c r="I73" s="45">
        <v>0</v>
      </c>
      <c r="J73" s="45">
        <v>2</v>
      </c>
      <c r="K73" s="45">
        <v>0</v>
      </c>
      <c r="L73" s="46">
        <v>0</v>
      </c>
      <c r="M73" s="45">
        <v>0</v>
      </c>
      <c r="N73" s="45">
        <v>0</v>
      </c>
      <c r="O73" s="45">
        <v>0</v>
      </c>
      <c r="P73" s="45">
        <v>0</v>
      </c>
      <c r="Q73" s="45">
        <v>0</v>
      </c>
      <c r="R73" s="45">
        <v>2</v>
      </c>
    </row>
    <row r="74" spans="1:18" s="13" customFormat="1" ht="87.75" customHeight="1" x14ac:dyDescent="0.25">
      <c r="A74" s="50">
        <v>27</v>
      </c>
      <c r="B74" s="18" t="s">
        <v>24</v>
      </c>
      <c r="C74" s="21" t="s">
        <v>42</v>
      </c>
      <c r="D74" s="11" t="s">
        <v>43</v>
      </c>
      <c r="E74" s="51" t="s">
        <v>12</v>
      </c>
      <c r="F74" s="15">
        <v>2</v>
      </c>
      <c r="G74" s="15">
        <v>2</v>
      </c>
      <c r="H74" s="15">
        <v>2</v>
      </c>
      <c r="I74" s="19">
        <v>0</v>
      </c>
      <c r="J74" s="19">
        <v>2</v>
      </c>
      <c r="K74" s="19">
        <v>0</v>
      </c>
      <c r="L74" s="20">
        <v>2</v>
      </c>
      <c r="M74" s="19">
        <v>0</v>
      </c>
      <c r="N74" s="19">
        <v>2</v>
      </c>
      <c r="O74" s="19">
        <v>0</v>
      </c>
      <c r="P74" s="19">
        <v>2</v>
      </c>
      <c r="Q74" s="19">
        <v>0</v>
      </c>
      <c r="R74" s="19">
        <v>2</v>
      </c>
    </row>
    <row r="75" spans="1:18" s="13" customFormat="1" ht="84" customHeight="1" x14ac:dyDescent="0.25">
      <c r="A75" s="50">
        <v>28</v>
      </c>
      <c r="B75" s="18" t="s">
        <v>25</v>
      </c>
      <c r="C75" s="53" t="s">
        <v>42</v>
      </c>
      <c r="D75" s="11" t="s">
        <v>44</v>
      </c>
      <c r="E75" s="51" t="s">
        <v>12</v>
      </c>
      <c r="F75" s="15">
        <v>2</v>
      </c>
      <c r="G75" s="15">
        <v>2</v>
      </c>
      <c r="H75" s="15">
        <v>2</v>
      </c>
      <c r="I75" s="19">
        <v>0</v>
      </c>
      <c r="J75" s="19">
        <v>2</v>
      </c>
      <c r="K75" s="19">
        <v>0</v>
      </c>
      <c r="L75" s="20">
        <v>2</v>
      </c>
      <c r="M75" s="19">
        <v>0</v>
      </c>
      <c r="N75" s="19">
        <v>2</v>
      </c>
      <c r="O75" s="19">
        <v>0</v>
      </c>
      <c r="P75" s="19">
        <v>2</v>
      </c>
      <c r="Q75" s="19">
        <v>0</v>
      </c>
      <c r="R75" s="19">
        <v>2</v>
      </c>
    </row>
    <row r="76" spans="1:18" s="13" customFormat="1" ht="37.9" customHeight="1" x14ac:dyDescent="0.25">
      <c r="A76" s="50">
        <v>29</v>
      </c>
      <c r="B76" s="71" t="s">
        <v>93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</row>
    <row r="77" spans="1:18" s="13" customFormat="1" ht="131.25" customHeight="1" x14ac:dyDescent="0.25">
      <c r="A77" s="50">
        <v>30</v>
      </c>
      <c r="B77" s="54" t="s">
        <v>104</v>
      </c>
      <c r="C77" s="50" t="s">
        <v>30</v>
      </c>
      <c r="D77" s="14" t="s">
        <v>109</v>
      </c>
      <c r="E77" s="50" t="s">
        <v>19</v>
      </c>
      <c r="F77" s="50">
        <v>0</v>
      </c>
      <c r="G77" s="50">
        <v>0</v>
      </c>
      <c r="H77" s="50">
        <v>0</v>
      </c>
      <c r="I77" s="50">
        <v>0</v>
      </c>
      <c r="J77" s="50">
        <v>50</v>
      </c>
      <c r="K77" s="50">
        <v>0</v>
      </c>
      <c r="L77" s="50">
        <v>0</v>
      </c>
      <c r="M77" s="50">
        <v>0</v>
      </c>
      <c r="N77" s="50">
        <v>0</v>
      </c>
      <c r="O77" s="50">
        <v>0</v>
      </c>
      <c r="P77" s="62">
        <v>0</v>
      </c>
      <c r="Q77" s="62">
        <v>0</v>
      </c>
      <c r="R77" s="50">
        <v>50</v>
      </c>
    </row>
    <row r="78" spans="1:18" s="13" customFormat="1" ht="99" customHeight="1" x14ac:dyDescent="0.25">
      <c r="A78" s="69">
        <v>31</v>
      </c>
      <c r="B78" s="71" t="s">
        <v>94</v>
      </c>
      <c r="C78" s="69" t="s">
        <v>30</v>
      </c>
      <c r="D78" s="14" t="s">
        <v>110</v>
      </c>
      <c r="E78" s="50" t="s">
        <v>19</v>
      </c>
      <c r="F78" s="50">
        <v>0</v>
      </c>
      <c r="G78" s="50">
        <v>0</v>
      </c>
      <c r="H78" s="50">
        <v>0</v>
      </c>
      <c r="I78" s="50">
        <v>0</v>
      </c>
      <c r="J78" s="50">
        <v>100</v>
      </c>
      <c r="K78" s="50">
        <v>0</v>
      </c>
      <c r="L78" s="50">
        <v>0</v>
      </c>
      <c r="M78" s="50">
        <v>0</v>
      </c>
      <c r="N78" s="50">
        <v>0</v>
      </c>
      <c r="O78" s="50">
        <v>0</v>
      </c>
      <c r="P78" s="62">
        <v>0</v>
      </c>
      <c r="Q78" s="62">
        <v>0</v>
      </c>
      <c r="R78" s="50">
        <v>100</v>
      </c>
    </row>
    <row r="79" spans="1:18" s="13" customFormat="1" ht="91.5" customHeight="1" x14ac:dyDescent="0.25">
      <c r="A79" s="69"/>
      <c r="B79" s="71"/>
      <c r="C79" s="69"/>
      <c r="D79" s="14" t="s">
        <v>107</v>
      </c>
      <c r="E79" s="50" t="s">
        <v>19</v>
      </c>
      <c r="F79" s="50">
        <v>0</v>
      </c>
      <c r="G79" s="50">
        <v>0</v>
      </c>
      <c r="H79" s="50">
        <v>0</v>
      </c>
      <c r="I79" s="50">
        <v>0</v>
      </c>
      <c r="J79" s="50">
        <v>100</v>
      </c>
      <c r="K79" s="50">
        <v>0</v>
      </c>
      <c r="L79" s="50">
        <v>0</v>
      </c>
      <c r="M79" s="50">
        <v>0</v>
      </c>
      <c r="N79" s="50">
        <v>0</v>
      </c>
      <c r="O79" s="50">
        <v>0</v>
      </c>
      <c r="P79" s="62">
        <v>0</v>
      </c>
      <c r="Q79" s="62">
        <v>0</v>
      </c>
      <c r="R79" s="50">
        <v>100</v>
      </c>
    </row>
    <row r="80" spans="1:18" s="13" customFormat="1" ht="96" customHeight="1" x14ac:dyDescent="0.25">
      <c r="A80" s="50">
        <v>32</v>
      </c>
      <c r="B80" s="54" t="s">
        <v>95</v>
      </c>
      <c r="C80" s="50" t="s">
        <v>30</v>
      </c>
      <c r="D80" s="14" t="s">
        <v>96</v>
      </c>
      <c r="E80" s="50" t="s">
        <v>12</v>
      </c>
      <c r="F80" s="50">
        <v>0</v>
      </c>
      <c r="G80" s="50">
        <v>0</v>
      </c>
      <c r="H80" s="50">
        <v>0</v>
      </c>
      <c r="I80" s="50">
        <v>0</v>
      </c>
      <c r="J80" s="50">
        <v>11</v>
      </c>
      <c r="K80" s="50">
        <v>11</v>
      </c>
      <c r="L80" s="50">
        <v>0</v>
      </c>
      <c r="M80" s="50">
        <v>0</v>
      </c>
      <c r="N80" s="50">
        <v>0</v>
      </c>
      <c r="O80" s="50">
        <v>0</v>
      </c>
      <c r="P80" s="62">
        <v>0</v>
      </c>
      <c r="Q80" s="62">
        <v>0</v>
      </c>
      <c r="R80" s="50">
        <v>11</v>
      </c>
    </row>
    <row r="81" spans="1:18" s="13" customFormat="1" ht="94.5" customHeight="1" x14ac:dyDescent="0.25">
      <c r="A81" s="50">
        <v>33</v>
      </c>
      <c r="B81" s="54" t="s">
        <v>97</v>
      </c>
      <c r="C81" s="50" t="s">
        <v>30</v>
      </c>
      <c r="D81" s="14" t="s">
        <v>111</v>
      </c>
      <c r="E81" s="50" t="s">
        <v>12</v>
      </c>
      <c r="F81" s="50">
        <v>0</v>
      </c>
      <c r="G81" s="50">
        <v>0</v>
      </c>
      <c r="H81" s="50">
        <v>0</v>
      </c>
      <c r="I81" s="50">
        <v>0</v>
      </c>
      <c r="J81" s="50">
        <v>1</v>
      </c>
      <c r="K81" s="50">
        <v>1</v>
      </c>
      <c r="L81" s="50">
        <v>0</v>
      </c>
      <c r="M81" s="50">
        <v>0</v>
      </c>
      <c r="N81" s="50">
        <v>0</v>
      </c>
      <c r="O81" s="50">
        <v>0</v>
      </c>
      <c r="P81" s="62">
        <v>0</v>
      </c>
      <c r="Q81" s="62">
        <v>0</v>
      </c>
      <c r="R81" s="50">
        <v>1</v>
      </c>
    </row>
    <row r="82" spans="1:18" s="13" customFormat="1" ht="137.25" customHeight="1" x14ac:dyDescent="0.25">
      <c r="A82" s="50">
        <v>34</v>
      </c>
      <c r="B82" s="54" t="s">
        <v>98</v>
      </c>
      <c r="C82" s="50" t="s">
        <v>30</v>
      </c>
      <c r="D82" s="14" t="s">
        <v>99</v>
      </c>
      <c r="E82" s="50" t="s">
        <v>12</v>
      </c>
      <c r="F82" s="50">
        <v>0</v>
      </c>
      <c r="G82" s="50">
        <v>0</v>
      </c>
      <c r="H82" s="50">
        <v>0</v>
      </c>
      <c r="I82" s="50">
        <v>0</v>
      </c>
      <c r="J82" s="50">
        <v>50</v>
      </c>
      <c r="K82" s="50">
        <v>50</v>
      </c>
      <c r="L82" s="50">
        <v>0</v>
      </c>
      <c r="M82" s="50">
        <v>0</v>
      </c>
      <c r="N82" s="50">
        <v>0</v>
      </c>
      <c r="O82" s="50">
        <v>0</v>
      </c>
      <c r="P82" s="62">
        <v>0</v>
      </c>
      <c r="Q82" s="62">
        <v>0</v>
      </c>
      <c r="R82" s="50">
        <v>50</v>
      </c>
    </row>
    <row r="83" spans="1:18" s="13" customFormat="1" ht="163.5" customHeight="1" x14ac:dyDescent="0.25">
      <c r="A83" s="50">
        <v>35</v>
      </c>
      <c r="B83" s="54" t="s">
        <v>100</v>
      </c>
      <c r="C83" s="50" t="s">
        <v>101</v>
      </c>
      <c r="D83" s="14" t="s">
        <v>102</v>
      </c>
      <c r="E83" s="50" t="s">
        <v>19</v>
      </c>
      <c r="F83" s="50">
        <v>0</v>
      </c>
      <c r="G83" s="50">
        <v>0</v>
      </c>
      <c r="H83" s="50">
        <v>0</v>
      </c>
      <c r="I83" s="50">
        <v>0</v>
      </c>
      <c r="J83" s="50">
        <v>50</v>
      </c>
      <c r="K83" s="50">
        <v>50</v>
      </c>
      <c r="L83" s="50">
        <v>0</v>
      </c>
      <c r="M83" s="50">
        <v>0</v>
      </c>
      <c r="N83" s="50">
        <v>0</v>
      </c>
      <c r="O83" s="50">
        <v>0</v>
      </c>
      <c r="P83" s="62">
        <v>0</v>
      </c>
      <c r="Q83" s="62">
        <v>0</v>
      </c>
      <c r="R83" s="50">
        <v>50</v>
      </c>
    </row>
    <row r="84" spans="1:18" ht="35.25" customHeight="1" x14ac:dyDescent="0.3">
      <c r="A84" s="22"/>
      <c r="B84" s="98" t="s">
        <v>78</v>
      </c>
      <c r="C84" s="98"/>
      <c r="K84" s="40"/>
      <c r="L84" s="40"/>
      <c r="M84" s="40"/>
      <c r="N84" s="35"/>
      <c r="O84" s="99" t="s">
        <v>79</v>
      </c>
      <c r="P84" s="99"/>
      <c r="Q84" s="99"/>
      <c r="R84" s="99"/>
    </row>
    <row r="85" spans="1:18" x14ac:dyDescent="0.25">
      <c r="B85" s="7"/>
      <c r="C85" s="9"/>
    </row>
    <row r="86" spans="1:18" x14ac:dyDescent="0.25">
      <c r="B86" s="3"/>
      <c r="C86" s="2"/>
    </row>
    <row r="87" spans="1:18" ht="28.5" customHeight="1" x14ac:dyDescent="0.25">
      <c r="B87" s="3"/>
    </row>
    <row r="88" spans="1:18" ht="15" customHeight="1" x14ac:dyDescent="0.25">
      <c r="B88" s="96"/>
    </row>
    <row r="89" spans="1:18" ht="15" customHeight="1" x14ac:dyDescent="0.25">
      <c r="B89" s="96"/>
    </row>
    <row r="90" spans="1:18" x14ac:dyDescent="0.25">
      <c r="B90" s="96"/>
    </row>
    <row r="91" spans="1:18" ht="6" customHeight="1" x14ac:dyDescent="0.25">
      <c r="B91" s="96"/>
    </row>
  </sheetData>
  <mergeCells count="85">
    <mergeCell ref="B50:B66"/>
    <mergeCell ref="A50:A66"/>
    <mergeCell ref="C65:C66"/>
    <mergeCell ref="A78:A79"/>
    <mergeCell ref="B78:B79"/>
    <mergeCell ref="C78:C79"/>
    <mergeCell ref="B88:B91"/>
    <mergeCell ref="A47:A48"/>
    <mergeCell ref="B47:B48"/>
    <mergeCell ref="C47:C48"/>
    <mergeCell ref="C50:C51"/>
    <mergeCell ref="B84:C84"/>
    <mergeCell ref="B76:R76"/>
    <mergeCell ref="E53:R53"/>
    <mergeCell ref="D52:D55"/>
    <mergeCell ref="E54:E55"/>
    <mergeCell ref="E57:R57"/>
    <mergeCell ref="O84:R84"/>
    <mergeCell ref="D47:D48"/>
    <mergeCell ref="E47:E48"/>
    <mergeCell ref="P47:P48"/>
    <mergeCell ref="Q47:Q48"/>
    <mergeCell ref="A6:R6"/>
    <mergeCell ref="J9:K9"/>
    <mergeCell ref="A7:A10"/>
    <mergeCell ref="B7:B10"/>
    <mergeCell ref="D7:D10"/>
    <mergeCell ref="E7:E10"/>
    <mergeCell ref="F7:F10"/>
    <mergeCell ref="R7:R10"/>
    <mergeCell ref="G7:G10"/>
    <mergeCell ref="H9:I9"/>
    <mergeCell ref="C7:C10"/>
    <mergeCell ref="L9:M9"/>
    <mergeCell ref="N9:O9"/>
    <mergeCell ref="H7:Q8"/>
    <mergeCell ref="P9:Q9"/>
    <mergeCell ref="I1:R1"/>
    <mergeCell ref="I2:R2"/>
    <mergeCell ref="A3:R3"/>
    <mergeCell ref="A4:R4"/>
    <mergeCell ref="A5:R5"/>
    <mergeCell ref="B12:R12"/>
    <mergeCell ref="E58:E60"/>
    <mergeCell ref="D56:D60"/>
    <mergeCell ref="L47:L48"/>
    <mergeCell ref="M47:M48"/>
    <mergeCell ref="R47:R48"/>
    <mergeCell ref="N47:N48"/>
    <mergeCell ref="O47:O48"/>
    <mergeCell ref="K47:K48"/>
    <mergeCell ref="F47:F48"/>
    <mergeCell ref="G47:G48"/>
    <mergeCell ref="H47:H48"/>
    <mergeCell ref="I47:I48"/>
    <mergeCell ref="J47:J48"/>
    <mergeCell ref="D20:D25"/>
    <mergeCell ref="E22:E25"/>
    <mergeCell ref="B30:R30"/>
    <mergeCell ref="M40:M41"/>
    <mergeCell ref="G40:G41"/>
    <mergeCell ref="H40:H41"/>
    <mergeCell ref="I40:I41"/>
    <mergeCell ref="J40:J41"/>
    <mergeCell ref="K40:K41"/>
    <mergeCell ref="L40:L41"/>
    <mergeCell ref="E35:R35"/>
    <mergeCell ref="P40:P41"/>
    <mergeCell ref="Q40:Q41"/>
    <mergeCell ref="A20:A25"/>
    <mergeCell ref="A34:A46"/>
    <mergeCell ref="B34:B46"/>
    <mergeCell ref="B20:B25"/>
    <mergeCell ref="E42:R42"/>
    <mergeCell ref="C40:C41"/>
    <mergeCell ref="E36:E39"/>
    <mergeCell ref="D34:D39"/>
    <mergeCell ref="D40:D46"/>
    <mergeCell ref="E43:E46"/>
    <mergeCell ref="N40:N41"/>
    <mergeCell ref="O40:O41"/>
    <mergeCell ref="E40:E41"/>
    <mergeCell ref="F40:F41"/>
    <mergeCell ref="E21:R21"/>
    <mergeCell ref="R40:R41"/>
  </mergeCells>
  <pageMargins left="0.39370078740157483" right="0.39370078740157483" top="1.1811023622047245" bottom="0.59055118110236227" header="0.9055118110236221" footer="0.51181102362204722"/>
  <pageSetup paperSize="9" scale="59" fitToHeight="7" orientation="landscape" r:id="rId1"/>
  <headerFooter>
    <oddHeader>&amp;C &amp;P</oddHeader>
  </headerFooter>
  <rowBreaks count="7" manualBreakCount="7">
    <brk id="19" max="15" man="1"/>
    <brk id="29" max="15" man="1"/>
    <brk id="39" max="17" man="1"/>
    <brk id="51" max="17" man="1"/>
    <brk id="75" max="15" man="1"/>
    <brk id="79" max="15" man="1"/>
    <brk id="85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2017-12-27T13:44:42Z</dcterms:modified>
</cp:coreProperties>
</file>