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2856" yWindow="168" windowWidth="14808" windowHeight="7956"/>
  </bookViews>
  <sheets>
    <sheet name="Перечень" sheetId="1" r:id="rId1"/>
  </sheets>
  <definedNames>
    <definedName name="_xlnm.Print_Titles" localSheetId="0">Перечень!$7:$11</definedName>
    <definedName name="_xlnm.Print_Area" localSheetId="0">Перечень!$A$1:$R$87</definedName>
  </definedNames>
  <calcPr calcId="124519"/>
</workbook>
</file>

<file path=xl/calcChain.xml><?xml version="1.0" encoding="utf-8"?>
<calcChain xmlns="http://schemas.openxmlformats.org/spreadsheetml/2006/main">
  <c r="R17" i="1"/>
  <c r="L15"/>
  <c r="R33" l="1"/>
  <c r="R67" l="1"/>
  <c r="M34"/>
  <c r="R19"/>
  <c r="M20"/>
  <c r="L20"/>
  <c r="R22"/>
  <c r="R43"/>
  <c r="R34"/>
  <c r="P34"/>
  <c r="R36"/>
  <c r="R55"/>
  <c r="P40"/>
  <c r="Q40"/>
  <c r="R45"/>
  <c r="R38"/>
  <c r="R24"/>
  <c r="R46"/>
  <c r="Q34"/>
  <c r="R39"/>
  <c r="R23"/>
  <c r="R25"/>
  <c r="P52"/>
  <c r="Q52"/>
  <c r="R54"/>
  <c r="N52"/>
  <c r="M52"/>
  <c r="O52"/>
  <c r="R52"/>
  <c r="Q27" l="1"/>
  <c r="P27"/>
  <c r="R27" s="1"/>
  <c r="R26"/>
  <c r="Q26"/>
  <c r="P26"/>
  <c r="Q25"/>
  <c r="Q24"/>
  <c r="P24"/>
  <c r="P23"/>
  <c r="P20" l="1"/>
  <c r="Q20"/>
  <c r="R37"/>
  <c r="J39" l="1"/>
  <c r="O20" l="1"/>
  <c r="N20"/>
  <c r="K20"/>
  <c r="J20"/>
  <c r="I20"/>
  <c r="H20"/>
  <c r="K52" l="1"/>
  <c r="J52"/>
  <c r="I52"/>
  <c r="H52"/>
  <c r="G52"/>
  <c r="F52"/>
  <c r="R20" l="1"/>
  <c r="O34"/>
  <c r="N34"/>
  <c r="L34"/>
  <c r="K34"/>
  <c r="J34"/>
  <c r="I34"/>
  <c r="H34"/>
  <c r="O40"/>
  <c r="N40"/>
  <c r="M40"/>
  <c r="L40"/>
  <c r="R40" s="1"/>
  <c r="K40"/>
  <c r="J40"/>
  <c r="I40"/>
  <c r="H40"/>
  <c r="R44"/>
  <c r="O15" l="1"/>
</calcChain>
</file>

<file path=xl/sharedStrings.xml><?xml version="1.0" encoding="utf-8"?>
<sst xmlns="http://schemas.openxmlformats.org/spreadsheetml/2006/main" count="254" uniqueCount="136">
  <si>
    <t xml:space="preserve">Перечень </t>
  </si>
  <si>
    <t>№ п/п</t>
  </si>
  <si>
    <t>Всего</t>
  </si>
  <si>
    <t>в том числе на 01.07</t>
  </si>
  <si>
    <t>Ед.  изм.</t>
  </si>
  <si>
    <t>Планируемое значение показателя по годам реализации</t>
  </si>
  <si>
    <t xml:space="preserve">Цели, задачи, наименование программных мероприятий </t>
  </si>
  <si>
    <t xml:space="preserve"> программных мероприятий, показателей (индикаторов) и результатов </t>
  </si>
  <si>
    <t xml:space="preserve">Наименование показателя (индикатора) </t>
  </si>
  <si>
    <t>Ответственные исполнители, соисполнители, участники</t>
  </si>
  <si>
    <t>Муниципальная программа МО "Город Астрахань" "Повышение уровня благоустройства и улучшение  санитарного состояния города Астрахани"</t>
  </si>
  <si>
    <t>тыс. м2</t>
  </si>
  <si>
    <t>ед.</t>
  </si>
  <si>
    <t xml:space="preserve">Целевое значение показателя   (конечный результат) за весь период реализации программы </t>
  </si>
  <si>
    <t>2018 год</t>
  </si>
  <si>
    <t>2017 год</t>
  </si>
  <si>
    <t>2016 год</t>
  </si>
  <si>
    <t>Отчёт-ный 2014 год</t>
  </si>
  <si>
    <t>Теку-щий 2015 год</t>
  </si>
  <si>
    <t>%</t>
  </si>
  <si>
    <r>
      <rPr>
        <b/>
        <sz val="10"/>
        <rFont val="Times New Roman"/>
        <family val="1"/>
        <charset val="204"/>
      </rPr>
      <t>Мероприятие 1.1.1.</t>
    </r>
    <r>
      <rPr>
        <sz val="10"/>
        <rFont val="Times New Roman"/>
        <family val="1"/>
        <charset val="204"/>
      </rPr>
      <t xml:space="preserve"> Паспортизация объектов внешнего благоустройства</t>
    </r>
  </si>
  <si>
    <r>
      <rPr>
        <b/>
        <sz val="10"/>
        <rFont val="Times New Roman"/>
        <family val="1"/>
        <charset val="204"/>
      </rPr>
      <t xml:space="preserve">Мероприятие 1.1.2. </t>
    </r>
    <r>
      <rPr>
        <sz val="10"/>
        <rFont val="Times New Roman"/>
        <family val="1"/>
        <charset val="204"/>
      </rPr>
      <t>Содержание зеленых насаждений и скос сорной растительности</t>
    </r>
  </si>
  <si>
    <r>
      <rPr>
        <b/>
        <sz val="10"/>
        <rFont val="Times New Roman"/>
        <family val="1"/>
        <charset val="204"/>
      </rPr>
      <t xml:space="preserve">Мероприятие 1.1.4. </t>
    </r>
    <r>
      <rPr>
        <sz val="10"/>
        <rFont val="Times New Roman"/>
        <family val="1"/>
        <charset val="204"/>
      </rPr>
      <t>Освещение города Астрахани</t>
    </r>
  </si>
  <si>
    <r>
      <t xml:space="preserve">Мероприятие 1.1.5.  </t>
    </r>
    <r>
      <rPr>
        <sz val="10"/>
        <rFont val="Times New Roman"/>
        <family val="1"/>
        <charset val="204"/>
      </rPr>
      <t>Текущие расходы по благоустройству</t>
    </r>
  </si>
  <si>
    <r>
      <t xml:space="preserve">Задача 1.2. </t>
    </r>
    <r>
      <rPr>
        <sz val="10"/>
        <rFont val="Times New Roman"/>
        <family val="1"/>
        <charset val="204"/>
      </rPr>
      <t xml:space="preserve"> Организация праздничного пространства на территории МО "Город Астрахань"</t>
    </r>
  </si>
  <si>
    <r>
      <t xml:space="preserve">Мероприятие 1.2.1 </t>
    </r>
    <r>
      <rPr>
        <sz val="10"/>
        <rFont val="Times New Roman"/>
        <family val="1"/>
        <charset val="204"/>
      </rPr>
      <t>Организация и содержание новогодней ели и праздничной иллюминации</t>
    </r>
  </si>
  <si>
    <r>
      <t xml:space="preserve">Показатель1. </t>
    </r>
    <r>
      <rPr>
        <sz val="10"/>
        <rFont val="Times New Roman"/>
        <family val="1"/>
        <charset val="204"/>
      </rPr>
      <t>Количество благоустроенных кладбищ</t>
    </r>
  </si>
  <si>
    <t>га</t>
  </si>
  <si>
    <r>
      <rPr>
        <b/>
        <sz val="10"/>
        <rFont val="Times New Roman"/>
        <family val="1"/>
        <charset val="204"/>
      </rPr>
      <t xml:space="preserve">Задача 1.1. </t>
    </r>
    <r>
      <rPr>
        <sz val="10"/>
        <rFont val="Times New Roman"/>
        <family val="1"/>
        <charset val="204"/>
      </rPr>
      <t>Содержание, строительство и благоустройство мест захоронений</t>
    </r>
  </si>
  <si>
    <t>Управление по коммунальному хозяйству и благоустройству администрации МО  "Город Астрахань"</t>
  </si>
  <si>
    <t>Управление по коммунальному хозяйству и благоустройству администрации МО "Город Астрахань"</t>
  </si>
  <si>
    <r>
      <t xml:space="preserve">Цель 1. </t>
    </r>
    <r>
      <rPr>
        <sz val="10"/>
        <rFont val="Times New Roman"/>
        <family val="1"/>
        <charset val="204"/>
      </rPr>
      <t>Поддержание благоустроенности и санитарного состояния муниципального образования «Город Астрахань»</t>
    </r>
  </si>
  <si>
    <r>
      <t xml:space="preserve">Основное мероприятие 1.1.1. </t>
    </r>
    <r>
      <rPr>
        <sz val="10"/>
        <rFont val="Times New Roman"/>
        <family val="1"/>
        <charset val="204"/>
      </rPr>
      <t>Организация и обеспечение надлежащей эксплуатации и содержание мест захоронений</t>
    </r>
  </si>
  <si>
    <r>
      <rPr>
        <b/>
        <sz val="10"/>
        <rFont val="Times New Roman"/>
        <family val="1"/>
        <charset val="204"/>
      </rPr>
      <t>Показатель 1.</t>
    </r>
    <r>
      <rPr>
        <sz val="10"/>
        <rFont val="Times New Roman"/>
        <family val="1"/>
        <charset val="204"/>
      </rPr>
      <t xml:space="preserve"> Доля благоустроенной территории муниципального образования «Город Астрахань»</t>
    </r>
  </si>
  <si>
    <r>
      <t xml:space="preserve">Основное мероприятие 1.2.1. </t>
    </r>
    <r>
      <rPr>
        <sz val="10"/>
        <rFont val="Times New Roman"/>
        <family val="1"/>
        <charset val="204"/>
      </rPr>
      <t>Освобождение земельных участков от незаконно установленных строений</t>
    </r>
  </si>
  <si>
    <r>
      <t xml:space="preserve">Показатель 1.      </t>
    </r>
    <r>
      <rPr>
        <sz val="10"/>
        <rFont val="Times New Roman"/>
        <family val="1"/>
        <charset val="204"/>
      </rPr>
      <t xml:space="preserve"> Доля  городских территорий освобожденных от незаконно установленных строений</t>
    </r>
  </si>
  <si>
    <t xml:space="preserve">Администрации Кировского района, Ленинского района, Советского района, Трусовского района города Астрахани </t>
  </si>
  <si>
    <r>
      <t xml:space="preserve">Показатель 1. </t>
    </r>
    <r>
      <rPr>
        <sz val="10"/>
        <rFont val="Times New Roman"/>
        <family val="1"/>
        <charset val="204"/>
      </rPr>
      <t>Количество демонтированных самовольно установленных объектов с городских территорий</t>
    </r>
  </si>
  <si>
    <r>
      <t xml:space="preserve">Задача 1.1.  </t>
    </r>
    <r>
      <rPr>
        <sz val="10"/>
        <rFont val="Times New Roman"/>
        <family val="1"/>
        <charset val="204"/>
      </rPr>
      <t xml:space="preserve"> Содержание  рекреационных зон в границах МО "Город Астрахань"</t>
    </r>
  </si>
  <si>
    <t>Администрации Трусовского района, Кировского района, Ленинского района, Советского района города Астрахани</t>
  </si>
  <si>
    <r>
      <rPr>
        <b/>
        <sz val="10"/>
        <rFont val="Times New Roman"/>
        <family val="1"/>
        <charset val="204"/>
      </rPr>
      <t xml:space="preserve">Показатель 2. </t>
    </r>
    <r>
      <rPr>
        <sz val="10"/>
        <rFont val="Times New Roman"/>
        <family val="1"/>
        <charset val="204"/>
      </rPr>
      <t>Площадь скошенной растительности</t>
    </r>
  </si>
  <si>
    <t>Администрации Ленинского района, Советского района города Астрахани</t>
  </si>
  <si>
    <t>Администрация Ленинского района, Трусовского района города Астрахани</t>
  </si>
  <si>
    <r>
      <t xml:space="preserve">Показатель1.  </t>
    </r>
    <r>
      <rPr>
        <sz val="10"/>
        <color theme="1"/>
        <rFont val="Times New Roman"/>
        <family val="1"/>
        <charset val="204"/>
      </rPr>
      <t>Количество праздничных пространств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</si>
  <si>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новогодних елей и праздничной иллюминации</t>
    </r>
  </si>
  <si>
    <r>
      <t xml:space="preserve">Цель 1.1. </t>
    </r>
    <r>
      <rPr>
        <sz val="10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</si>
  <si>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rPr>
        <b/>
        <sz val="10"/>
        <rFont val="Times New Roman"/>
        <family val="1"/>
        <charset val="204"/>
      </rPr>
      <t xml:space="preserve">Показатель 1.               </t>
    </r>
    <r>
      <rPr>
        <sz val="10"/>
        <rFont val="Times New Roman"/>
        <family val="1"/>
        <charset val="204"/>
      </rPr>
      <t>Удовлетворение потребностей жителей города в комфортных условиях для отдыха и досуга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</si>
  <si>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обслуженных светоточек</t>
    </r>
  </si>
  <si>
    <t>мес.</t>
  </si>
  <si>
    <t xml:space="preserve">Администрации Кировского района, Ленинского района, Советского района города Астрахани </t>
  </si>
  <si>
    <r>
      <t xml:space="preserve">Показатель 1.     </t>
    </r>
    <r>
      <rPr>
        <sz val="10"/>
        <rFont val="Times New Roman"/>
        <family val="1"/>
        <charset val="204"/>
      </rPr>
      <t>Общая площадь обслуженных мест захоронений</t>
    </r>
  </si>
  <si>
    <r>
      <t xml:space="preserve">Задача 1.2. </t>
    </r>
    <r>
      <rPr>
        <sz val="10"/>
        <rFont val="Times New Roman"/>
        <family val="1"/>
        <charset val="204"/>
      </rPr>
      <t>Благоустройство городских территориий освобожденных от незаконно установленных строений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</si>
  <si>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Доля благоустроенных  городских  территорий от общей площади освобожденных территорий</t>
    </r>
  </si>
  <si>
    <r>
      <t>Мероприятие 1.</t>
    </r>
    <r>
      <rPr>
        <sz val="10"/>
        <rFont val="Times New Roman"/>
        <family val="1"/>
        <charset val="204"/>
      </rPr>
      <t>Демонтаж самовольно установленных строений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</si>
  <si>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Количество выданных паспортов  объектов внешнего благоустройства</t>
    </r>
  </si>
  <si>
    <r>
      <t xml:space="preserve">Показатель 3. </t>
    </r>
    <r>
      <rPr>
        <sz val="10"/>
        <color theme="1"/>
        <rFont val="Times New Roman"/>
        <family val="1"/>
        <charset val="204"/>
      </rPr>
      <t xml:space="preserve">Количество проведенных субботников </t>
    </r>
  </si>
  <si>
    <r>
      <t xml:space="preserve">Показатель 4. </t>
    </r>
    <r>
      <rPr>
        <sz val="10"/>
        <color theme="1"/>
        <rFont val="Times New Roman"/>
        <family val="1"/>
        <charset val="204"/>
      </rPr>
      <t>Продолжительность хранения незаконно установленных объектов движимого имущества (гаражи, тонары, киоски)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</si>
  <si>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отловленных безнадзорных животных</t>
    </r>
  </si>
  <si>
    <t>голов</t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</si>
  <si>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 xml:space="preserve"> Доля благоустроенных рекреационных зон от общей доли рекреационных зон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</si>
  <si>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 xml:space="preserve">Количество обслуженных зеленых насаждений 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</si>
  <si>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обслуженных  фонтанов (оплата коммунальных услуг)</t>
    </r>
  </si>
  <si>
    <r>
      <t xml:space="preserve">Показатель 2.   </t>
    </r>
    <r>
      <rPr>
        <sz val="10"/>
        <color theme="1"/>
        <rFont val="Times New Roman"/>
        <family val="1"/>
        <charset val="204"/>
      </rPr>
      <t>Доля фонтанов от общего количества фонтанов требующих ремонта</t>
    </r>
  </si>
  <si>
    <r>
      <t>Показатель 5.</t>
    </r>
    <r>
      <rPr>
        <sz val="10"/>
        <color theme="1"/>
        <rFont val="Times New Roman"/>
        <family val="1"/>
        <charset val="204"/>
      </rPr>
      <t xml:space="preserve"> Продолжительность работы мемориала  "Вечный огонь"</t>
    </r>
  </si>
  <si>
    <t>ч</t>
  </si>
  <si>
    <r>
      <t xml:space="preserve">Показатель 1.    </t>
    </r>
    <r>
      <rPr>
        <sz val="10"/>
        <color theme="1"/>
        <rFont val="Times New Roman"/>
        <family val="1"/>
        <charset val="204"/>
      </rPr>
      <t>Районы города, на которых производится уборка улиц (МБУ г. Астрахани "Чистый город")</t>
    </r>
  </si>
  <si>
    <r>
      <t xml:space="preserve">Мероприятие 1.1.7.             </t>
    </r>
    <r>
      <rPr>
        <sz val="10"/>
        <rFont val="Times New Roman"/>
        <family val="1"/>
        <charset val="204"/>
      </rPr>
      <t>Уборка улиц города</t>
    </r>
  </si>
  <si>
    <t>муниципальной программы муниципального образования "Город Астрахань" "Повышение уровня благоустройства и улучшение  санитарного состояния города Астрахани"</t>
  </si>
  <si>
    <t>м2</t>
  </si>
  <si>
    <t>ед</t>
  </si>
  <si>
    <t xml:space="preserve">Управление по коммунальному хозяйству и благоустройству администрации МО "Город Астрахань" </t>
  </si>
  <si>
    <r>
      <t xml:space="preserve">Мероприятие 1.1.8. </t>
    </r>
    <r>
      <rPr>
        <sz val="10"/>
        <rFont val="Times New Roman"/>
        <family val="1"/>
        <charset val="204"/>
      </rPr>
      <t>Создание условий для массового летнего отдыха населения города Астрахани</t>
    </r>
  </si>
  <si>
    <r>
      <t xml:space="preserve">Мероприятие 2. </t>
    </r>
    <r>
      <rPr>
        <sz val="10"/>
        <color theme="1"/>
        <rFont val="Times New Roman"/>
        <family val="1"/>
        <charset val="204"/>
      </rPr>
      <t>Строительство кладбища</t>
    </r>
  </si>
  <si>
    <r>
      <t xml:space="preserve">Мероприятие 1.1.6. </t>
    </r>
    <r>
      <rPr>
        <sz val="10"/>
        <rFont val="Times New Roman"/>
        <family val="1"/>
        <charset val="204"/>
      </rPr>
      <t>Обеспечение санитарно-эпидемиологического благополучия населения</t>
    </r>
  </si>
  <si>
    <r>
      <t xml:space="preserve">Показатель 1.  </t>
    </r>
    <r>
      <rPr>
        <sz val="10"/>
        <color theme="1"/>
        <rFont val="Times New Roman"/>
        <family val="1"/>
        <charset val="204"/>
      </rPr>
      <t xml:space="preserve">Увеличение площади мест захоронений на территории кладбища (Алевчиков бугор) </t>
    </r>
  </si>
  <si>
    <r>
      <t xml:space="preserve">Показатель 7. </t>
    </r>
    <r>
      <rPr>
        <sz val="10"/>
        <color theme="1"/>
        <rFont val="Times New Roman"/>
        <family val="1"/>
        <charset val="204"/>
      </rPr>
      <t>Площадь скошенной растительности на территории кладбища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</si>
  <si>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открытых официальных мест массового летнего отдыха</t>
    </r>
  </si>
  <si>
    <r>
      <t xml:space="preserve">Показатель 6. </t>
    </r>
    <r>
      <rPr>
        <sz val="10"/>
        <color theme="1"/>
        <rFont val="Times New Roman"/>
        <family val="1"/>
        <charset val="204"/>
      </rPr>
      <t>Площадь территории подвергщейся гербецидной обработке</t>
    </r>
  </si>
  <si>
    <t>Начальник управления</t>
  </si>
  <si>
    <t>В.В.Наумов</t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</si>
  <si>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>Количество обслуженных парков, скверов и набережных (МБУ г.Астрахани "Зеленый город")</t>
    </r>
  </si>
  <si>
    <r>
      <rPr>
        <b/>
        <sz val="10"/>
        <rFont val="Times New Roman"/>
        <family val="1"/>
        <charset val="204"/>
      </rPr>
      <t>Мероприятие 1.1.3</t>
    </r>
    <r>
      <rPr>
        <sz val="10"/>
        <rFont val="Times New Roman"/>
        <family val="1"/>
        <charset val="204"/>
      </rPr>
      <t xml:space="preserve"> Комплексное содержание парков, скверов и набережных (МБУ г.Астрахани "Зеленый город")</t>
    </r>
  </si>
  <si>
    <t>в том числе на 01.07.</t>
  </si>
  <si>
    <r>
      <rPr>
        <b/>
        <sz val="10"/>
        <rFont val="Times New Roman"/>
        <family val="1"/>
        <charset val="204"/>
      </rPr>
      <t xml:space="preserve">Задача 1.3. </t>
    </r>
    <r>
      <rPr>
        <sz val="10"/>
        <rFont val="Times New Roman"/>
        <family val="1"/>
        <charset val="204"/>
      </rPr>
      <t>Поддержание благоприятных и комфортных условий для отдыха и досуга жителей города</t>
    </r>
  </si>
  <si>
    <r>
      <rPr>
        <b/>
        <sz val="10"/>
        <rFont val="Times New Roman"/>
        <family val="1"/>
        <charset val="204"/>
      </rPr>
      <t xml:space="preserve">Показатель 1. </t>
    </r>
    <r>
      <rPr>
        <sz val="10"/>
        <rFont val="Times New Roman"/>
        <family val="1"/>
        <charset val="204"/>
      </rPr>
      <t xml:space="preserve"> Доля благоустроенных мест захоронений от общего количества мест захоронений                   </t>
    </r>
  </si>
  <si>
    <t>в том числе:</t>
  </si>
  <si>
    <t>Администрация Кировского района</t>
  </si>
  <si>
    <t>Администрация Ленинского района</t>
  </si>
  <si>
    <t>Администрация Советского района</t>
  </si>
  <si>
    <t>Администрация Трусовского района</t>
  </si>
  <si>
    <t>х</t>
  </si>
  <si>
    <r>
      <rPr>
        <b/>
        <sz val="10"/>
        <rFont val="Times New Roman"/>
        <family val="1"/>
        <charset val="204"/>
      </rPr>
      <t xml:space="preserve">Показатель 1.  </t>
    </r>
    <r>
      <rPr>
        <sz val="10"/>
        <rFont val="Times New Roman"/>
        <family val="1"/>
        <charset val="204"/>
      </rPr>
      <t xml:space="preserve">             Удовлетворенность потребностей жителей города в комфортных условиях для отдыха и досуга</t>
    </r>
  </si>
  <si>
    <t>Управление по коммунальному хозяйству и благоусвтройству администраци МО "Город Астрахань", МБУ г.Астрахань "Чистый Город"</t>
  </si>
  <si>
    <t>Подпрограмма 2 "Формирование современной городской среды"</t>
  </si>
  <si>
    <r>
      <t xml:space="preserve">Задача 2.1. </t>
    </r>
    <r>
      <rPr>
        <sz val="10"/>
        <rFont val="Times New Roman"/>
        <family val="1"/>
        <charset val="204"/>
      </rPr>
      <t>Формирование единых ключевых подходов и приоритетов становления комфортной городской среды на территории города Астрахани с учетом основных подходов территориального развития</t>
    </r>
  </si>
  <si>
    <r>
      <t xml:space="preserve">Мероприятие 2.1.1. </t>
    </r>
    <r>
      <rPr>
        <sz val="10"/>
        <rFont val="Times New Roman"/>
        <family val="1"/>
        <charset val="204"/>
      </rPr>
      <t>Благоустройство дворовых территорий многоквартирных домов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</si>
  <si>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дворовых территорий</t>
    </r>
  </si>
  <si>
    <r>
      <t xml:space="preserve">Мероприятие 2.1.2. </t>
    </r>
    <r>
      <rPr>
        <sz val="10"/>
        <rFont val="Times New Roman"/>
        <family val="1"/>
        <charset val="204"/>
      </rPr>
      <t>Благоустройство муниципальных территорий общего пользования (парки, скверы, набережные и т.д.)</t>
    </r>
  </si>
  <si>
    <r>
      <t xml:space="preserve">Задача 2.2. </t>
    </r>
    <r>
      <rPr>
        <sz val="10"/>
        <rFont val="Times New Roman"/>
        <family val="1"/>
        <charset val="204"/>
      </rPr>
      <t>создание универсальных механизмов вовлеченности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</si>
  <si>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Позазатель 1. </t>
    </r>
    <r>
      <rPr>
        <sz val="10"/>
        <rFont val="Times New Roman"/>
        <family val="1"/>
        <charset val="204"/>
      </rPr>
      <t>Доля населения города Астрахани, охваченного формированием городской среды</t>
    </r>
  </si>
  <si>
    <r>
      <t xml:space="preserve">Мероприятие 2.2.1. </t>
    </r>
    <r>
      <rPr>
        <sz val="10"/>
        <rFont val="Times New Roman"/>
        <family val="1"/>
        <charset val="204"/>
      </rPr>
      <t>Вовлечение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</si>
  <si>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t>Управление по коммунальному хозяйству и благоустройству администрации МО "Город Астрахань</t>
  </si>
  <si>
    <r>
      <t xml:space="preserve">Показатель 1. </t>
    </r>
    <r>
      <rPr>
        <sz val="10"/>
        <rFont val="Times New Roman"/>
        <family val="1"/>
        <charset val="204"/>
      </rPr>
      <t>Доля вовлеченных заинтересованных граждан, организаций в реализацию мероприятий по благоустройству территории муниципального образования "Город Астрахань"</t>
    </r>
  </si>
  <si>
    <r>
      <t xml:space="preserve">Задача 1.4. </t>
    </r>
    <r>
      <rPr>
        <sz val="10"/>
        <rFont val="Times New Roman"/>
        <family val="1"/>
        <charset val="204"/>
      </rPr>
      <t xml:space="preserve"> Повышение качества и комфорта городской среды на территории города Астрахани</t>
    </r>
  </si>
  <si>
    <r>
      <t xml:space="preserve">Цель 2.1. </t>
    </r>
    <r>
      <rPr>
        <sz val="10"/>
        <rFont val="Times New Roman"/>
        <family val="1"/>
        <charset val="204"/>
      </rPr>
      <t>Повышение качества и комфорта городской среды на территории города Астрахани</t>
    </r>
  </si>
  <si>
    <r>
      <t xml:space="preserve">Показатель 8. </t>
    </r>
    <r>
      <rPr>
        <sz val="10"/>
        <color theme="1"/>
        <rFont val="Times New Roman"/>
        <family val="1"/>
        <charset val="204"/>
      </rPr>
      <t>Количество подпорных стенок на прилегающей территории к дому по ул. С.Перовской,94</t>
    </r>
  </si>
  <si>
    <r>
      <t xml:space="preserve">Показатель 1. </t>
    </r>
    <r>
      <rPr>
        <sz val="10"/>
        <rFont val="Times New Roman"/>
        <family val="1"/>
        <charset val="204"/>
      </rPr>
      <t>Уровень благоустроенных территорий общего пользования и дворовых территорий участвующих в Подпрограмме</t>
    </r>
  </si>
  <si>
    <r>
      <t xml:space="preserve">Показатель 2. </t>
    </r>
    <r>
      <rPr>
        <sz val="10"/>
        <rFont val="Times New Roman"/>
        <family val="1"/>
        <charset val="204"/>
      </rPr>
      <t>Доля благоустроенных  дворовых территорий участвующих в Подпрограмме</t>
    </r>
  </si>
  <si>
    <t>Подпрограмма 1 "Благоустройство территории  города для обеспечения отдыха и досуга жителей"</t>
  </si>
  <si>
    <r>
      <t xml:space="preserve">Показатель 1. </t>
    </r>
    <r>
      <rPr>
        <sz val="10"/>
        <rFont val="Times New Roman"/>
        <family val="1"/>
        <charset val="204"/>
      </rPr>
      <t>Уровень благоустроенных территорий общего пользования (парки, скверы, набережные и т.д.) и дворовых территорий участвующих в Подпрограмме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</si>
  <si>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Доля благоустроенных территорий общего пользования (парки, скверы, набережные и т.д.) участвующих в Подпрограмме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</si>
  <si>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благоустроенных муниципальных территорий общего пользования</t>
    </r>
  </si>
  <si>
    <r>
      <rPr>
        <b/>
        <sz val="10"/>
        <rFont val="Times New Roman"/>
        <family val="1"/>
        <charset val="204"/>
      </rPr>
      <t xml:space="preserve">Мероприятие 1. </t>
    </r>
    <r>
      <rPr>
        <sz val="10"/>
        <rFont val="Times New Roman"/>
        <family val="1"/>
        <charset val="204"/>
      </rPr>
      <t>Содержание мест захоронений (МБУ г.Астрахани "Чистый город", Управление по коммунальному хозяйству и благоустройству администрации муниципального образования "Город Астрахань")</t>
    </r>
  </si>
  <si>
    <t>Администрация муниципального образования "Город Астрахань" (Управление торговли и предпринимательства)</t>
  </si>
  <si>
    <t>Управление по коммунальному хозяйству и благоусвтройству администраци МО "Город Астрахань"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</si>
  <si>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благоустроенных и озелененных территорий по итогам проведенного конкурса</t>
    </r>
  </si>
  <si>
    <r>
      <t xml:space="preserve">Мероприятие 1.1.9.  </t>
    </r>
    <r>
      <rPr>
        <sz val="10"/>
        <rFont val="Times New Roman"/>
        <family val="1"/>
        <charset val="204"/>
      </rPr>
      <t>Благоустройство придомовых территорий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</si>
  <si>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благоустроенных придомовых территорий</t>
    </r>
  </si>
  <si>
    <r>
      <t xml:space="preserve">Мероприятие 1.1.10. </t>
    </r>
    <r>
      <rPr>
        <sz val="10"/>
        <rFont val="Times New Roman"/>
        <family val="1"/>
        <charset val="204"/>
      </rPr>
      <t>Проведение городского конкурса на лучшее благоустройство и озеленение  прилегающей территории</t>
    </r>
  </si>
  <si>
    <r>
      <t xml:space="preserve">Мероприятие 1.1.11. Изготовление и установка </t>
    </r>
    <r>
      <rPr>
        <sz val="10"/>
        <rFont val="Times New Roman"/>
        <family val="1"/>
        <charset val="204"/>
      </rPr>
      <t>аншлагов топонимических объектов</t>
    </r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</si>
  <si>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изготовленных и установленных аншлагов топонимических объектов</t>
    </r>
  </si>
  <si>
    <t>шт.</t>
  </si>
  <si>
    <r>
      <t xml:space="preserve">Показатель 1. </t>
    </r>
    <r>
      <rPr>
        <sz val="10"/>
        <color theme="1"/>
        <rFont val="Times New Roman"/>
        <family val="1"/>
        <charset val="204"/>
      </rPr>
      <t>Количество разработанной  технической документации</t>
    </r>
  </si>
  <si>
    <r>
      <t xml:space="preserve">Мероприятие 1.1.11. </t>
    </r>
    <r>
      <rPr>
        <sz val="10"/>
        <rFont val="Times New Roman"/>
        <family val="1"/>
        <charset val="204"/>
      </rPr>
      <t>Разработка рабочей документации по благоустройству муниципальных территорий общего пользования (парки, скверы, набережные и т.д.)</t>
    </r>
  </si>
  <si>
    <t xml:space="preserve">Приложение 2 к муниципальной программе муниципального образования "Город Астрахань" "Повышение уровня благоустройства и улучшение санитарного состояния города Астрахани"                                                                                                                                             </t>
  </si>
  <si>
    <t xml:space="preserve">2019 год </t>
  </si>
  <si>
    <t>2020 год</t>
  </si>
  <si>
    <r>
      <t xml:space="preserve">Основное мероприятие 1.3.1. </t>
    </r>
    <r>
      <rPr>
        <sz val="10"/>
        <rFont val="Times New Roman"/>
        <family val="1"/>
        <charset val="204"/>
      </rPr>
      <t>Приобретение и моденрнизация оборудования специализированной техники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</si>
  <si>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приобретенной специализированной техники</t>
    </r>
  </si>
  <si>
    <r>
      <t xml:space="preserve">Мероприятие 1. </t>
    </r>
    <r>
      <rPr>
        <sz val="10"/>
        <rFont val="Times New Roman"/>
        <family val="1"/>
        <charset val="204"/>
      </rPr>
      <t>Закупка специализированной техники для муниципальныхучреждений дорожного и коммунального хозяйства</t>
    </r>
    <r>
      <rPr>
        <b/>
        <sz val="10"/>
        <rFont val="Times New Roman"/>
        <family val="1"/>
        <charset val="204"/>
      </rPr>
      <t xml:space="preserve"> </t>
    </r>
  </si>
  <si>
    <r>
      <t xml:space="preserve">Показатель 1. </t>
    </r>
    <r>
      <rPr>
        <sz val="10"/>
        <rFont val="Times New Roman"/>
        <family val="1"/>
        <charset val="204"/>
      </rPr>
      <t>Количество приобретенной техники для муниципальных бюджетных учреждений</t>
    </r>
  </si>
  <si>
    <r>
      <t xml:space="preserve">Показатель 9. </t>
    </r>
    <r>
      <rPr>
        <sz val="10"/>
        <color theme="1"/>
        <rFont val="Times New Roman"/>
        <family val="1"/>
        <charset val="204"/>
      </rPr>
      <t xml:space="preserve">Изготовление и установка агитационных щитов </t>
    </r>
  </si>
  <si>
    <r>
      <t xml:space="preserve">Показатель 10 </t>
    </r>
    <r>
      <rPr>
        <sz val="10"/>
        <color theme="1"/>
        <rFont val="Times New Roman"/>
        <family val="1"/>
        <charset val="204"/>
      </rPr>
      <t xml:space="preserve">Изготовление аншлагов топонимических объектов </t>
    </r>
  </si>
  <si>
    <r>
      <t xml:space="preserve">Мероприятие 1.1.12 </t>
    </r>
    <r>
      <rPr>
        <sz val="10"/>
        <rFont val="Times New Roman"/>
        <family val="1"/>
        <charset val="204"/>
      </rPr>
      <t>Развитие городских округов</t>
    </r>
  </si>
  <si>
    <t>Администрации районов</t>
  </si>
  <si>
    <r>
      <t xml:space="preserve">Показатель 1 </t>
    </r>
    <r>
      <rPr>
        <sz val="10"/>
        <color theme="1"/>
        <rFont val="Times New Roman"/>
        <family val="1"/>
        <charset val="204"/>
      </rPr>
      <t>Количество городских округов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</si>
</sst>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6">
    <xf numFmtId="0" fontId="0" fillId="0" borderId="0" xfId="0"/>
    <xf numFmtId="0" fontId="0" fillId="0" borderId="0" xfId="0" applyBorder="1"/>
    <xf numFmtId="0" fontId="6" fillId="0" borderId="0" xfId="1" applyFont="1"/>
    <xf numFmtId="0" fontId="6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1" fontId="7" fillId="0" borderId="1" xfId="0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2" fontId="7" fillId="0" borderId="1" xfId="1" applyNumberFormat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6" fillId="0" borderId="1" xfId="1" applyFont="1" applyBorder="1" applyAlignment="1">
      <alignment horizontal="left" vertical="center" wrapText="1"/>
    </xf>
    <xf numFmtId="0" fontId="9" fillId="0" borderId="0" xfId="0" applyFont="1" applyAlignment="1"/>
    <xf numFmtId="0" fontId="4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2"/>
  <sheetViews>
    <sheetView tabSelected="1" view="pageBreakPreview" topLeftCell="A7" zoomScale="60" zoomScaleNormal="70" workbookViewId="0">
      <pane xSplit="1" ySplit="5" topLeftCell="B83" activePane="bottomRight" state="frozen"/>
      <selection activeCell="A7" sqref="A7"/>
      <selection pane="topRight" activeCell="B7" sqref="B7"/>
      <selection pane="bottomLeft" activeCell="A12" sqref="A12"/>
      <selection pane="bottomRight" activeCell="A84" sqref="A84"/>
    </sheetView>
  </sheetViews>
  <sheetFormatPr defaultColWidth="11.5546875" defaultRowHeight="14.4"/>
  <cols>
    <col min="1" max="1" width="3.5546875" customWidth="1"/>
    <col min="2" max="2" width="25.109375" customWidth="1"/>
    <col min="3" max="3" width="17" customWidth="1"/>
    <col min="4" max="4" width="18.5546875" customWidth="1"/>
    <col min="5" max="5" width="6.109375" customWidth="1"/>
    <col min="6" max="6" width="7" customWidth="1"/>
    <col min="7" max="7" width="7.33203125" customWidth="1"/>
    <col min="8" max="8" width="10.44140625" customWidth="1"/>
    <col min="9" max="9" width="9" customWidth="1"/>
    <col min="10" max="10" width="9.44140625" style="38" customWidth="1"/>
    <col min="11" max="11" width="8.6640625" customWidth="1"/>
    <col min="12" max="12" width="8" customWidth="1"/>
    <col min="13" max="13" width="9.5546875" customWidth="1"/>
    <col min="14" max="17" width="9.5546875" style="13" customWidth="1"/>
    <col min="18" max="18" width="15.44140625" customWidth="1"/>
    <col min="260" max="260" width="4.5546875" customWidth="1"/>
    <col min="261" max="261" width="29.109375" customWidth="1"/>
    <col min="262" max="262" width="14.109375" customWidth="1"/>
    <col min="264" max="264" width="10" customWidth="1"/>
    <col min="265" max="265" width="19.88671875" customWidth="1"/>
    <col min="266" max="266" width="12.33203125" customWidth="1"/>
    <col min="267" max="267" width="10" customWidth="1"/>
    <col min="268" max="268" width="10.109375" customWidth="1"/>
    <col min="269" max="269" width="10.33203125" customWidth="1"/>
    <col min="270" max="270" width="10.44140625" customWidth="1"/>
    <col min="271" max="272" width="10.88671875" customWidth="1"/>
    <col min="273" max="273" width="9.6640625" customWidth="1"/>
    <col min="274" max="274" width="12.88671875" customWidth="1"/>
    <col min="516" max="516" width="4.5546875" customWidth="1"/>
    <col min="517" max="517" width="29.109375" customWidth="1"/>
    <col min="518" max="518" width="14.109375" customWidth="1"/>
    <col min="520" max="520" width="10" customWidth="1"/>
    <col min="521" max="521" width="19.88671875" customWidth="1"/>
    <col min="522" max="522" width="12.33203125" customWidth="1"/>
    <col min="523" max="523" width="10" customWidth="1"/>
    <col min="524" max="524" width="10.109375" customWidth="1"/>
    <col min="525" max="525" width="10.33203125" customWidth="1"/>
    <col min="526" max="526" width="10.44140625" customWidth="1"/>
    <col min="527" max="528" width="10.88671875" customWidth="1"/>
    <col min="529" max="529" width="9.6640625" customWidth="1"/>
    <col min="530" max="530" width="12.88671875" customWidth="1"/>
    <col min="772" max="772" width="4.5546875" customWidth="1"/>
    <col min="773" max="773" width="29.109375" customWidth="1"/>
    <col min="774" max="774" width="14.109375" customWidth="1"/>
    <col min="776" max="776" width="10" customWidth="1"/>
    <col min="777" max="777" width="19.88671875" customWidth="1"/>
    <col min="778" max="778" width="12.33203125" customWidth="1"/>
    <col min="779" max="779" width="10" customWidth="1"/>
    <col min="780" max="780" width="10.109375" customWidth="1"/>
    <col min="781" max="781" width="10.33203125" customWidth="1"/>
    <col min="782" max="782" width="10.44140625" customWidth="1"/>
    <col min="783" max="784" width="10.88671875" customWidth="1"/>
    <col min="785" max="785" width="9.6640625" customWidth="1"/>
    <col min="786" max="786" width="12.88671875" customWidth="1"/>
    <col min="1028" max="1028" width="4.5546875" customWidth="1"/>
    <col min="1029" max="1029" width="29.109375" customWidth="1"/>
    <col min="1030" max="1030" width="14.109375" customWidth="1"/>
    <col min="1032" max="1032" width="10" customWidth="1"/>
    <col min="1033" max="1033" width="19.88671875" customWidth="1"/>
    <col min="1034" max="1034" width="12.33203125" customWidth="1"/>
    <col min="1035" max="1035" width="10" customWidth="1"/>
    <col min="1036" max="1036" width="10.109375" customWidth="1"/>
    <col min="1037" max="1037" width="10.33203125" customWidth="1"/>
    <col min="1038" max="1038" width="10.44140625" customWidth="1"/>
    <col min="1039" max="1040" width="10.88671875" customWidth="1"/>
    <col min="1041" max="1041" width="9.6640625" customWidth="1"/>
    <col min="1042" max="1042" width="12.88671875" customWidth="1"/>
    <col min="1284" max="1284" width="4.5546875" customWidth="1"/>
    <col min="1285" max="1285" width="29.109375" customWidth="1"/>
    <col min="1286" max="1286" width="14.109375" customWidth="1"/>
    <col min="1288" max="1288" width="10" customWidth="1"/>
    <col min="1289" max="1289" width="19.88671875" customWidth="1"/>
    <col min="1290" max="1290" width="12.33203125" customWidth="1"/>
    <col min="1291" max="1291" width="10" customWidth="1"/>
    <col min="1292" max="1292" width="10.109375" customWidth="1"/>
    <col min="1293" max="1293" width="10.33203125" customWidth="1"/>
    <col min="1294" max="1294" width="10.44140625" customWidth="1"/>
    <col min="1295" max="1296" width="10.88671875" customWidth="1"/>
    <col min="1297" max="1297" width="9.6640625" customWidth="1"/>
    <col min="1298" max="1298" width="12.88671875" customWidth="1"/>
    <col min="1540" max="1540" width="4.5546875" customWidth="1"/>
    <col min="1541" max="1541" width="29.109375" customWidth="1"/>
    <col min="1542" max="1542" width="14.109375" customWidth="1"/>
    <col min="1544" max="1544" width="10" customWidth="1"/>
    <col min="1545" max="1545" width="19.88671875" customWidth="1"/>
    <col min="1546" max="1546" width="12.33203125" customWidth="1"/>
    <col min="1547" max="1547" width="10" customWidth="1"/>
    <col min="1548" max="1548" width="10.109375" customWidth="1"/>
    <col min="1549" max="1549" width="10.33203125" customWidth="1"/>
    <col min="1550" max="1550" width="10.44140625" customWidth="1"/>
    <col min="1551" max="1552" width="10.88671875" customWidth="1"/>
    <col min="1553" max="1553" width="9.6640625" customWidth="1"/>
    <col min="1554" max="1554" width="12.88671875" customWidth="1"/>
    <col min="1796" max="1796" width="4.5546875" customWidth="1"/>
    <col min="1797" max="1797" width="29.109375" customWidth="1"/>
    <col min="1798" max="1798" width="14.109375" customWidth="1"/>
    <col min="1800" max="1800" width="10" customWidth="1"/>
    <col min="1801" max="1801" width="19.88671875" customWidth="1"/>
    <col min="1802" max="1802" width="12.33203125" customWidth="1"/>
    <col min="1803" max="1803" width="10" customWidth="1"/>
    <col min="1804" max="1804" width="10.109375" customWidth="1"/>
    <col min="1805" max="1805" width="10.33203125" customWidth="1"/>
    <col min="1806" max="1806" width="10.44140625" customWidth="1"/>
    <col min="1807" max="1808" width="10.88671875" customWidth="1"/>
    <col min="1809" max="1809" width="9.6640625" customWidth="1"/>
    <col min="1810" max="1810" width="12.88671875" customWidth="1"/>
    <col min="2052" max="2052" width="4.5546875" customWidth="1"/>
    <col min="2053" max="2053" width="29.109375" customWidth="1"/>
    <col min="2054" max="2054" width="14.109375" customWidth="1"/>
    <col min="2056" max="2056" width="10" customWidth="1"/>
    <col min="2057" max="2057" width="19.88671875" customWidth="1"/>
    <col min="2058" max="2058" width="12.33203125" customWidth="1"/>
    <col min="2059" max="2059" width="10" customWidth="1"/>
    <col min="2060" max="2060" width="10.109375" customWidth="1"/>
    <col min="2061" max="2061" width="10.33203125" customWidth="1"/>
    <col min="2062" max="2062" width="10.44140625" customWidth="1"/>
    <col min="2063" max="2064" width="10.88671875" customWidth="1"/>
    <col min="2065" max="2065" width="9.6640625" customWidth="1"/>
    <col min="2066" max="2066" width="12.88671875" customWidth="1"/>
    <col min="2308" max="2308" width="4.5546875" customWidth="1"/>
    <col min="2309" max="2309" width="29.109375" customWidth="1"/>
    <col min="2310" max="2310" width="14.109375" customWidth="1"/>
    <col min="2312" max="2312" width="10" customWidth="1"/>
    <col min="2313" max="2313" width="19.88671875" customWidth="1"/>
    <col min="2314" max="2314" width="12.33203125" customWidth="1"/>
    <col min="2315" max="2315" width="10" customWidth="1"/>
    <col min="2316" max="2316" width="10.109375" customWidth="1"/>
    <col min="2317" max="2317" width="10.33203125" customWidth="1"/>
    <col min="2318" max="2318" width="10.44140625" customWidth="1"/>
    <col min="2319" max="2320" width="10.88671875" customWidth="1"/>
    <col min="2321" max="2321" width="9.6640625" customWidth="1"/>
    <col min="2322" max="2322" width="12.88671875" customWidth="1"/>
    <col min="2564" max="2564" width="4.5546875" customWidth="1"/>
    <col min="2565" max="2565" width="29.109375" customWidth="1"/>
    <col min="2566" max="2566" width="14.109375" customWidth="1"/>
    <col min="2568" max="2568" width="10" customWidth="1"/>
    <col min="2569" max="2569" width="19.88671875" customWidth="1"/>
    <col min="2570" max="2570" width="12.33203125" customWidth="1"/>
    <col min="2571" max="2571" width="10" customWidth="1"/>
    <col min="2572" max="2572" width="10.109375" customWidth="1"/>
    <col min="2573" max="2573" width="10.33203125" customWidth="1"/>
    <col min="2574" max="2574" width="10.44140625" customWidth="1"/>
    <col min="2575" max="2576" width="10.88671875" customWidth="1"/>
    <col min="2577" max="2577" width="9.6640625" customWidth="1"/>
    <col min="2578" max="2578" width="12.88671875" customWidth="1"/>
    <col min="2820" max="2820" width="4.5546875" customWidth="1"/>
    <col min="2821" max="2821" width="29.109375" customWidth="1"/>
    <col min="2822" max="2822" width="14.109375" customWidth="1"/>
    <col min="2824" max="2824" width="10" customWidth="1"/>
    <col min="2825" max="2825" width="19.88671875" customWidth="1"/>
    <col min="2826" max="2826" width="12.33203125" customWidth="1"/>
    <col min="2827" max="2827" width="10" customWidth="1"/>
    <col min="2828" max="2828" width="10.109375" customWidth="1"/>
    <col min="2829" max="2829" width="10.33203125" customWidth="1"/>
    <col min="2830" max="2830" width="10.44140625" customWidth="1"/>
    <col min="2831" max="2832" width="10.88671875" customWidth="1"/>
    <col min="2833" max="2833" width="9.6640625" customWidth="1"/>
    <col min="2834" max="2834" width="12.88671875" customWidth="1"/>
    <col min="3076" max="3076" width="4.5546875" customWidth="1"/>
    <col min="3077" max="3077" width="29.109375" customWidth="1"/>
    <col min="3078" max="3078" width="14.109375" customWidth="1"/>
    <col min="3080" max="3080" width="10" customWidth="1"/>
    <col min="3081" max="3081" width="19.88671875" customWidth="1"/>
    <col min="3082" max="3082" width="12.33203125" customWidth="1"/>
    <col min="3083" max="3083" width="10" customWidth="1"/>
    <col min="3084" max="3084" width="10.109375" customWidth="1"/>
    <col min="3085" max="3085" width="10.33203125" customWidth="1"/>
    <col min="3086" max="3086" width="10.44140625" customWidth="1"/>
    <col min="3087" max="3088" width="10.88671875" customWidth="1"/>
    <col min="3089" max="3089" width="9.6640625" customWidth="1"/>
    <col min="3090" max="3090" width="12.88671875" customWidth="1"/>
    <col min="3332" max="3332" width="4.5546875" customWidth="1"/>
    <col min="3333" max="3333" width="29.109375" customWidth="1"/>
    <col min="3334" max="3334" width="14.109375" customWidth="1"/>
    <col min="3336" max="3336" width="10" customWidth="1"/>
    <col min="3337" max="3337" width="19.88671875" customWidth="1"/>
    <col min="3338" max="3338" width="12.33203125" customWidth="1"/>
    <col min="3339" max="3339" width="10" customWidth="1"/>
    <col min="3340" max="3340" width="10.109375" customWidth="1"/>
    <col min="3341" max="3341" width="10.33203125" customWidth="1"/>
    <col min="3342" max="3342" width="10.44140625" customWidth="1"/>
    <col min="3343" max="3344" width="10.88671875" customWidth="1"/>
    <col min="3345" max="3345" width="9.6640625" customWidth="1"/>
    <col min="3346" max="3346" width="12.88671875" customWidth="1"/>
    <col min="3588" max="3588" width="4.5546875" customWidth="1"/>
    <col min="3589" max="3589" width="29.109375" customWidth="1"/>
    <col min="3590" max="3590" width="14.109375" customWidth="1"/>
    <col min="3592" max="3592" width="10" customWidth="1"/>
    <col min="3593" max="3593" width="19.88671875" customWidth="1"/>
    <col min="3594" max="3594" width="12.33203125" customWidth="1"/>
    <col min="3595" max="3595" width="10" customWidth="1"/>
    <col min="3596" max="3596" width="10.109375" customWidth="1"/>
    <col min="3597" max="3597" width="10.33203125" customWidth="1"/>
    <col min="3598" max="3598" width="10.44140625" customWidth="1"/>
    <col min="3599" max="3600" width="10.88671875" customWidth="1"/>
    <col min="3601" max="3601" width="9.6640625" customWidth="1"/>
    <col min="3602" max="3602" width="12.88671875" customWidth="1"/>
    <col min="3844" max="3844" width="4.5546875" customWidth="1"/>
    <col min="3845" max="3845" width="29.109375" customWidth="1"/>
    <col min="3846" max="3846" width="14.109375" customWidth="1"/>
    <col min="3848" max="3848" width="10" customWidth="1"/>
    <col min="3849" max="3849" width="19.88671875" customWidth="1"/>
    <col min="3850" max="3850" width="12.33203125" customWidth="1"/>
    <col min="3851" max="3851" width="10" customWidth="1"/>
    <col min="3852" max="3852" width="10.109375" customWidth="1"/>
    <col min="3853" max="3853" width="10.33203125" customWidth="1"/>
    <col min="3854" max="3854" width="10.44140625" customWidth="1"/>
    <col min="3855" max="3856" width="10.88671875" customWidth="1"/>
    <col min="3857" max="3857" width="9.6640625" customWidth="1"/>
    <col min="3858" max="3858" width="12.88671875" customWidth="1"/>
    <col min="4100" max="4100" width="4.5546875" customWidth="1"/>
    <col min="4101" max="4101" width="29.109375" customWidth="1"/>
    <col min="4102" max="4102" width="14.109375" customWidth="1"/>
    <col min="4104" max="4104" width="10" customWidth="1"/>
    <col min="4105" max="4105" width="19.88671875" customWidth="1"/>
    <col min="4106" max="4106" width="12.33203125" customWidth="1"/>
    <col min="4107" max="4107" width="10" customWidth="1"/>
    <col min="4108" max="4108" width="10.109375" customWidth="1"/>
    <col min="4109" max="4109" width="10.33203125" customWidth="1"/>
    <col min="4110" max="4110" width="10.44140625" customWidth="1"/>
    <col min="4111" max="4112" width="10.88671875" customWidth="1"/>
    <col min="4113" max="4113" width="9.6640625" customWidth="1"/>
    <col min="4114" max="4114" width="12.88671875" customWidth="1"/>
    <col min="4356" max="4356" width="4.5546875" customWidth="1"/>
    <col min="4357" max="4357" width="29.109375" customWidth="1"/>
    <col min="4358" max="4358" width="14.109375" customWidth="1"/>
    <col min="4360" max="4360" width="10" customWidth="1"/>
    <col min="4361" max="4361" width="19.88671875" customWidth="1"/>
    <col min="4362" max="4362" width="12.33203125" customWidth="1"/>
    <col min="4363" max="4363" width="10" customWidth="1"/>
    <col min="4364" max="4364" width="10.109375" customWidth="1"/>
    <col min="4365" max="4365" width="10.33203125" customWidth="1"/>
    <col min="4366" max="4366" width="10.44140625" customWidth="1"/>
    <col min="4367" max="4368" width="10.88671875" customWidth="1"/>
    <col min="4369" max="4369" width="9.6640625" customWidth="1"/>
    <col min="4370" max="4370" width="12.88671875" customWidth="1"/>
    <col min="4612" max="4612" width="4.5546875" customWidth="1"/>
    <col min="4613" max="4613" width="29.109375" customWidth="1"/>
    <col min="4614" max="4614" width="14.109375" customWidth="1"/>
    <col min="4616" max="4616" width="10" customWidth="1"/>
    <col min="4617" max="4617" width="19.88671875" customWidth="1"/>
    <col min="4618" max="4618" width="12.33203125" customWidth="1"/>
    <col min="4619" max="4619" width="10" customWidth="1"/>
    <col min="4620" max="4620" width="10.109375" customWidth="1"/>
    <col min="4621" max="4621" width="10.33203125" customWidth="1"/>
    <col min="4622" max="4622" width="10.44140625" customWidth="1"/>
    <col min="4623" max="4624" width="10.88671875" customWidth="1"/>
    <col min="4625" max="4625" width="9.6640625" customWidth="1"/>
    <col min="4626" max="4626" width="12.88671875" customWidth="1"/>
    <col min="4868" max="4868" width="4.5546875" customWidth="1"/>
    <col min="4869" max="4869" width="29.109375" customWidth="1"/>
    <col min="4870" max="4870" width="14.109375" customWidth="1"/>
    <col min="4872" max="4872" width="10" customWidth="1"/>
    <col min="4873" max="4873" width="19.88671875" customWidth="1"/>
    <col min="4874" max="4874" width="12.33203125" customWidth="1"/>
    <col min="4875" max="4875" width="10" customWidth="1"/>
    <col min="4876" max="4876" width="10.109375" customWidth="1"/>
    <col min="4877" max="4877" width="10.33203125" customWidth="1"/>
    <col min="4878" max="4878" width="10.44140625" customWidth="1"/>
    <col min="4879" max="4880" width="10.88671875" customWidth="1"/>
    <col min="4881" max="4881" width="9.6640625" customWidth="1"/>
    <col min="4882" max="4882" width="12.88671875" customWidth="1"/>
    <col min="5124" max="5124" width="4.5546875" customWidth="1"/>
    <col min="5125" max="5125" width="29.109375" customWidth="1"/>
    <col min="5126" max="5126" width="14.109375" customWidth="1"/>
    <col min="5128" max="5128" width="10" customWidth="1"/>
    <col min="5129" max="5129" width="19.88671875" customWidth="1"/>
    <col min="5130" max="5130" width="12.33203125" customWidth="1"/>
    <col min="5131" max="5131" width="10" customWidth="1"/>
    <col min="5132" max="5132" width="10.109375" customWidth="1"/>
    <col min="5133" max="5133" width="10.33203125" customWidth="1"/>
    <col min="5134" max="5134" width="10.44140625" customWidth="1"/>
    <col min="5135" max="5136" width="10.88671875" customWidth="1"/>
    <col min="5137" max="5137" width="9.6640625" customWidth="1"/>
    <col min="5138" max="5138" width="12.88671875" customWidth="1"/>
    <col min="5380" max="5380" width="4.5546875" customWidth="1"/>
    <col min="5381" max="5381" width="29.109375" customWidth="1"/>
    <col min="5382" max="5382" width="14.109375" customWidth="1"/>
    <col min="5384" max="5384" width="10" customWidth="1"/>
    <col min="5385" max="5385" width="19.88671875" customWidth="1"/>
    <col min="5386" max="5386" width="12.33203125" customWidth="1"/>
    <col min="5387" max="5387" width="10" customWidth="1"/>
    <col min="5388" max="5388" width="10.109375" customWidth="1"/>
    <col min="5389" max="5389" width="10.33203125" customWidth="1"/>
    <col min="5390" max="5390" width="10.44140625" customWidth="1"/>
    <col min="5391" max="5392" width="10.88671875" customWidth="1"/>
    <col min="5393" max="5393" width="9.6640625" customWidth="1"/>
    <col min="5394" max="5394" width="12.88671875" customWidth="1"/>
    <col min="5636" max="5636" width="4.5546875" customWidth="1"/>
    <col min="5637" max="5637" width="29.109375" customWidth="1"/>
    <col min="5638" max="5638" width="14.109375" customWidth="1"/>
    <col min="5640" max="5640" width="10" customWidth="1"/>
    <col min="5641" max="5641" width="19.88671875" customWidth="1"/>
    <col min="5642" max="5642" width="12.33203125" customWidth="1"/>
    <col min="5643" max="5643" width="10" customWidth="1"/>
    <col min="5644" max="5644" width="10.109375" customWidth="1"/>
    <col min="5645" max="5645" width="10.33203125" customWidth="1"/>
    <col min="5646" max="5646" width="10.44140625" customWidth="1"/>
    <col min="5647" max="5648" width="10.88671875" customWidth="1"/>
    <col min="5649" max="5649" width="9.6640625" customWidth="1"/>
    <col min="5650" max="5650" width="12.88671875" customWidth="1"/>
    <col min="5892" max="5892" width="4.5546875" customWidth="1"/>
    <col min="5893" max="5893" width="29.109375" customWidth="1"/>
    <col min="5894" max="5894" width="14.109375" customWidth="1"/>
    <col min="5896" max="5896" width="10" customWidth="1"/>
    <col min="5897" max="5897" width="19.88671875" customWidth="1"/>
    <col min="5898" max="5898" width="12.33203125" customWidth="1"/>
    <col min="5899" max="5899" width="10" customWidth="1"/>
    <col min="5900" max="5900" width="10.109375" customWidth="1"/>
    <col min="5901" max="5901" width="10.33203125" customWidth="1"/>
    <col min="5902" max="5902" width="10.44140625" customWidth="1"/>
    <col min="5903" max="5904" width="10.88671875" customWidth="1"/>
    <col min="5905" max="5905" width="9.6640625" customWidth="1"/>
    <col min="5906" max="5906" width="12.88671875" customWidth="1"/>
    <col min="6148" max="6148" width="4.5546875" customWidth="1"/>
    <col min="6149" max="6149" width="29.109375" customWidth="1"/>
    <col min="6150" max="6150" width="14.109375" customWidth="1"/>
    <col min="6152" max="6152" width="10" customWidth="1"/>
    <col min="6153" max="6153" width="19.88671875" customWidth="1"/>
    <col min="6154" max="6154" width="12.33203125" customWidth="1"/>
    <col min="6155" max="6155" width="10" customWidth="1"/>
    <col min="6156" max="6156" width="10.109375" customWidth="1"/>
    <col min="6157" max="6157" width="10.33203125" customWidth="1"/>
    <col min="6158" max="6158" width="10.44140625" customWidth="1"/>
    <col min="6159" max="6160" width="10.88671875" customWidth="1"/>
    <col min="6161" max="6161" width="9.6640625" customWidth="1"/>
    <col min="6162" max="6162" width="12.88671875" customWidth="1"/>
    <col min="6404" max="6404" width="4.5546875" customWidth="1"/>
    <col min="6405" max="6405" width="29.109375" customWidth="1"/>
    <col min="6406" max="6406" width="14.109375" customWidth="1"/>
    <col min="6408" max="6408" width="10" customWidth="1"/>
    <col min="6409" max="6409" width="19.88671875" customWidth="1"/>
    <col min="6410" max="6410" width="12.33203125" customWidth="1"/>
    <col min="6411" max="6411" width="10" customWidth="1"/>
    <col min="6412" max="6412" width="10.109375" customWidth="1"/>
    <col min="6413" max="6413" width="10.33203125" customWidth="1"/>
    <col min="6414" max="6414" width="10.44140625" customWidth="1"/>
    <col min="6415" max="6416" width="10.88671875" customWidth="1"/>
    <col min="6417" max="6417" width="9.6640625" customWidth="1"/>
    <col min="6418" max="6418" width="12.88671875" customWidth="1"/>
    <col min="6660" max="6660" width="4.5546875" customWidth="1"/>
    <col min="6661" max="6661" width="29.109375" customWidth="1"/>
    <col min="6662" max="6662" width="14.109375" customWidth="1"/>
    <col min="6664" max="6664" width="10" customWidth="1"/>
    <col min="6665" max="6665" width="19.88671875" customWidth="1"/>
    <col min="6666" max="6666" width="12.33203125" customWidth="1"/>
    <col min="6667" max="6667" width="10" customWidth="1"/>
    <col min="6668" max="6668" width="10.109375" customWidth="1"/>
    <col min="6669" max="6669" width="10.33203125" customWidth="1"/>
    <col min="6670" max="6670" width="10.44140625" customWidth="1"/>
    <col min="6671" max="6672" width="10.88671875" customWidth="1"/>
    <col min="6673" max="6673" width="9.6640625" customWidth="1"/>
    <col min="6674" max="6674" width="12.88671875" customWidth="1"/>
    <col min="6916" max="6916" width="4.5546875" customWidth="1"/>
    <col min="6917" max="6917" width="29.109375" customWidth="1"/>
    <col min="6918" max="6918" width="14.109375" customWidth="1"/>
    <col min="6920" max="6920" width="10" customWidth="1"/>
    <col min="6921" max="6921" width="19.88671875" customWidth="1"/>
    <col min="6922" max="6922" width="12.33203125" customWidth="1"/>
    <col min="6923" max="6923" width="10" customWidth="1"/>
    <col min="6924" max="6924" width="10.109375" customWidth="1"/>
    <col min="6925" max="6925" width="10.33203125" customWidth="1"/>
    <col min="6926" max="6926" width="10.44140625" customWidth="1"/>
    <col min="6927" max="6928" width="10.88671875" customWidth="1"/>
    <col min="6929" max="6929" width="9.6640625" customWidth="1"/>
    <col min="6930" max="6930" width="12.88671875" customWidth="1"/>
    <col min="7172" max="7172" width="4.5546875" customWidth="1"/>
    <col min="7173" max="7173" width="29.109375" customWidth="1"/>
    <col min="7174" max="7174" width="14.109375" customWidth="1"/>
    <col min="7176" max="7176" width="10" customWidth="1"/>
    <col min="7177" max="7177" width="19.88671875" customWidth="1"/>
    <col min="7178" max="7178" width="12.33203125" customWidth="1"/>
    <col min="7179" max="7179" width="10" customWidth="1"/>
    <col min="7180" max="7180" width="10.109375" customWidth="1"/>
    <col min="7181" max="7181" width="10.33203125" customWidth="1"/>
    <col min="7182" max="7182" width="10.44140625" customWidth="1"/>
    <col min="7183" max="7184" width="10.88671875" customWidth="1"/>
    <col min="7185" max="7185" width="9.6640625" customWidth="1"/>
    <col min="7186" max="7186" width="12.88671875" customWidth="1"/>
    <col min="7428" max="7428" width="4.5546875" customWidth="1"/>
    <col min="7429" max="7429" width="29.109375" customWidth="1"/>
    <col min="7430" max="7430" width="14.109375" customWidth="1"/>
    <col min="7432" max="7432" width="10" customWidth="1"/>
    <col min="7433" max="7433" width="19.88671875" customWidth="1"/>
    <col min="7434" max="7434" width="12.33203125" customWidth="1"/>
    <col min="7435" max="7435" width="10" customWidth="1"/>
    <col min="7436" max="7436" width="10.109375" customWidth="1"/>
    <col min="7437" max="7437" width="10.33203125" customWidth="1"/>
    <col min="7438" max="7438" width="10.44140625" customWidth="1"/>
    <col min="7439" max="7440" width="10.88671875" customWidth="1"/>
    <col min="7441" max="7441" width="9.6640625" customWidth="1"/>
    <col min="7442" max="7442" width="12.88671875" customWidth="1"/>
    <col min="7684" max="7684" width="4.5546875" customWidth="1"/>
    <col min="7685" max="7685" width="29.109375" customWidth="1"/>
    <col min="7686" max="7686" width="14.109375" customWidth="1"/>
    <col min="7688" max="7688" width="10" customWidth="1"/>
    <col min="7689" max="7689" width="19.88671875" customWidth="1"/>
    <col min="7690" max="7690" width="12.33203125" customWidth="1"/>
    <col min="7691" max="7691" width="10" customWidth="1"/>
    <col min="7692" max="7692" width="10.109375" customWidth="1"/>
    <col min="7693" max="7693" width="10.33203125" customWidth="1"/>
    <col min="7694" max="7694" width="10.44140625" customWidth="1"/>
    <col min="7695" max="7696" width="10.88671875" customWidth="1"/>
    <col min="7697" max="7697" width="9.6640625" customWidth="1"/>
    <col min="7698" max="7698" width="12.88671875" customWidth="1"/>
    <col min="7940" max="7940" width="4.5546875" customWidth="1"/>
    <col min="7941" max="7941" width="29.109375" customWidth="1"/>
    <col min="7942" max="7942" width="14.109375" customWidth="1"/>
    <col min="7944" max="7944" width="10" customWidth="1"/>
    <col min="7945" max="7945" width="19.88671875" customWidth="1"/>
    <col min="7946" max="7946" width="12.33203125" customWidth="1"/>
    <col min="7947" max="7947" width="10" customWidth="1"/>
    <col min="7948" max="7948" width="10.109375" customWidth="1"/>
    <col min="7949" max="7949" width="10.33203125" customWidth="1"/>
    <col min="7950" max="7950" width="10.44140625" customWidth="1"/>
    <col min="7951" max="7952" width="10.88671875" customWidth="1"/>
    <col min="7953" max="7953" width="9.6640625" customWidth="1"/>
    <col min="7954" max="7954" width="12.88671875" customWidth="1"/>
    <col min="8196" max="8196" width="4.5546875" customWidth="1"/>
    <col min="8197" max="8197" width="29.109375" customWidth="1"/>
    <col min="8198" max="8198" width="14.109375" customWidth="1"/>
    <col min="8200" max="8200" width="10" customWidth="1"/>
    <col min="8201" max="8201" width="19.88671875" customWidth="1"/>
    <col min="8202" max="8202" width="12.33203125" customWidth="1"/>
    <col min="8203" max="8203" width="10" customWidth="1"/>
    <col min="8204" max="8204" width="10.109375" customWidth="1"/>
    <col min="8205" max="8205" width="10.33203125" customWidth="1"/>
    <col min="8206" max="8206" width="10.44140625" customWidth="1"/>
    <col min="8207" max="8208" width="10.88671875" customWidth="1"/>
    <col min="8209" max="8209" width="9.6640625" customWidth="1"/>
    <col min="8210" max="8210" width="12.88671875" customWidth="1"/>
    <col min="8452" max="8452" width="4.5546875" customWidth="1"/>
    <col min="8453" max="8453" width="29.109375" customWidth="1"/>
    <col min="8454" max="8454" width="14.109375" customWidth="1"/>
    <col min="8456" max="8456" width="10" customWidth="1"/>
    <col min="8457" max="8457" width="19.88671875" customWidth="1"/>
    <col min="8458" max="8458" width="12.33203125" customWidth="1"/>
    <col min="8459" max="8459" width="10" customWidth="1"/>
    <col min="8460" max="8460" width="10.109375" customWidth="1"/>
    <col min="8461" max="8461" width="10.33203125" customWidth="1"/>
    <col min="8462" max="8462" width="10.44140625" customWidth="1"/>
    <col min="8463" max="8464" width="10.88671875" customWidth="1"/>
    <col min="8465" max="8465" width="9.6640625" customWidth="1"/>
    <col min="8466" max="8466" width="12.88671875" customWidth="1"/>
    <col min="8708" max="8708" width="4.5546875" customWidth="1"/>
    <col min="8709" max="8709" width="29.109375" customWidth="1"/>
    <col min="8710" max="8710" width="14.109375" customWidth="1"/>
    <col min="8712" max="8712" width="10" customWidth="1"/>
    <col min="8713" max="8713" width="19.88671875" customWidth="1"/>
    <col min="8714" max="8714" width="12.33203125" customWidth="1"/>
    <col min="8715" max="8715" width="10" customWidth="1"/>
    <col min="8716" max="8716" width="10.109375" customWidth="1"/>
    <col min="8717" max="8717" width="10.33203125" customWidth="1"/>
    <col min="8718" max="8718" width="10.44140625" customWidth="1"/>
    <col min="8719" max="8720" width="10.88671875" customWidth="1"/>
    <col min="8721" max="8721" width="9.6640625" customWidth="1"/>
    <col min="8722" max="8722" width="12.88671875" customWidth="1"/>
    <col min="8964" max="8964" width="4.5546875" customWidth="1"/>
    <col min="8965" max="8965" width="29.109375" customWidth="1"/>
    <col min="8966" max="8966" width="14.109375" customWidth="1"/>
    <col min="8968" max="8968" width="10" customWidth="1"/>
    <col min="8969" max="8969" width="19.88671875" customWidth="1"/>
    <col min="8970" max="8970" width="12.33203125" customWidth="1"/>
    <col min="8971" max="8971" width="10" customWidth="1"/>
    <col min="8972" max="8972" width="10.109375" customWidth="1"/>
    <col min="8973" max="8973" width="10.33203125" customWidth="1"/>
    <col min="8974" max="8974" width="10.44140625" customWidth="1"/>
    <col min="8975" max="8976" width="10.88671875" customWidth="1"/>
    <col min="8977" max="8977" width="9.6640625" customWidth="1"/>
    <col min="8978" max="8978" width="12.88671875" customWidth="1"/>
    <col min="9220" max="9220" width="4.5546875" customWidth="1"/>
    <col min="9221" max="9221" width="29.109375" customWidth="1"/>
    <col min="9222" max="9222" width="14.109375" customWidth="1"/>
    <col min="9224" max="9224" width="10" customWidth="1"/>
    <col min="9225" max="9225" width="19.88671875" customWidth="1"/>
    <col min="9226" max="9226" width="12.33203125" customWidth="1"/>
    <col min="9227" max="9227" width="10" customWidth="1"/>
    <col min="9228" max="9228" width="10.109375" customWidth="1"/>
    <col min="9229" max="9229" width="10.33203125" customWidth="1"/>
    <col min="9230" max="9230" width="10.44140625" customWidth="1"/>
    <col min="9231" max="9232" width="10.88671875" customWidth="1"/>
    <col min="9233" max="9233" width="9.6640625" customWidth="1"/>
    <col min="9234" max="9234" width="12.88671875" customWidth="1"/>
    <col min="9476" max="9476" width="4.5546875" customWidth="1"/>
    <col min="9477" max="9477" width="29.109375" customWidth="1"/>
    <col min="9478" max="9478" width="14.109375" customWidth="1"/>
    <col min="9480" max="9480" width="10" customWidth="1"/>
    <col min="9481" max="9481" width="19.88671875" customWidth="1"/>
    <col min="9482" max="9482" width="12.33203125" customWidth="1"/>
    <col min="9483" max="9483" width="10" customWidth="1"/>
    <col min="9484" max="9484" width="10.109375" customWidth="1"/>
    <col min="9485" max="9485" width="10.33203125" customWidth="1"/>
    <col min="9486" max="9486" width="10.44140625" customWidth="1"/>
    <col min="9487" max="9488" width="10.88671875" customWidth="1"/>
    <col min="9489" max="9489" width="9.6640625" customWidth="1"/>
    <col min="9490" max="9490" width="12.88671875" customWidth="1"/>
    <col min="9732" max="9732" width="4.5546875" customWidth="1"/>
    <col min="9733" max="9733" width="29.109375" customWidth="1"/>
    <col min="9734" max="9734" width="14.109375" customWidth="1"/>
    <col min="9736" max="9736" width="10" customWidth="1"/>
    <col min="9737" max="9737" width="19.88671875" customWidth="1"/>
    <col min="9738" max="9738" width="12.33203125" customWidth="1"/>
    <col min="9739" max="9739" width="10" customWidth="1"/>
    <col min="9740" max="9740" width="10.109375" customWidth="1"/>
    <col min="9741" max="9741" width="10.33203125" customWidth="1"/>
    <col min="9742" max="9742" width="10.44140625" customWidth="1"/>
    <col min="9743" max="9744" width="10.88671875" customWidth="1"/>
    <col min="9745" max="9745" width="9.6640625" customWidth="1"/>
    <col min="9746" max="9746" width="12.88671875" customWidth="1"/>
    <col min="9988" max="9988" width="4.5546875" customWidth="1"/>
    <col min="9989" max="9989" width="29.109375" customWidth="1"/>
    <col min="9990" max="9990" width="14.109375" customWidth="1"/>
    <col min="9992" max="9992" width="10" customWidth="1"/>
    <col min="9993" max="9993" width="19.88671875" customWidth="1"/>
    <col min="9994" max="9994" width="12.33203125" customWidth="1"/>
    <col min="9995" max="9995" width="10" customWidth="1"/>
    <col min="9996" max="9996" width="10.109375" customWidth="1"/>
    <col min="9997" max="9997" width="10.33203125" customWidth="1"/>
    <col min="9998" max="9998" width="10.44140625" customWidth="1"/>
    <col min="9999" max="10000" width="10.88671875" customWidth="1"/>
    <col min="10001" max="10001" width="9.6640625" customWidth="1"/>
    <col min="10002" max="10002" width="12.88671875" customWidth="1"/>
    <col min="10244" max="10244" width="4.5546875" customWidth="1"/>
    <col min="10245" max="10245" width="29.109375" customWidth="1"/>
    <col min="10246" max="10246" width="14.109375" customWidth="1"/>
    <col min="10248" max="10248" width="10" customWidth="1"/>
    <col min="10249" max="10249" width="19.88671875" customWidth="1"/>
    <col min="10250" max="10250" width="12.33203125" customWidth="1"/>
    <col min="10251" max="10251" width="10" customWidth="1"/>
    <col min="10252" max="10252" width="10.109375" customWidth="1"/>
    <col min="10253" max="10253" width="10.33203125" customWidth="1"/>
    <col min="10254" max="10254" width="10.44140625" customWidth="1"/>
    <col min="10255" max="10256" width="10.88671875" customWidth="1"/>
    <col min="10257" max="10257" width="9.6640625" customWidth="1"/>
    <col min="10258" max="10258" width="12.88671875" customWidth="1"/>
    <col min="10500" max="10500" width="4.5546875" customWidth="1"/>
    <col min="10501" max="10501" width="29.109375" customWidth="1"/>
    <col min="10502" max="10502" width="14.109375" customWidth="1"/>
    <col min="10504" max="10504" width="10" customWidth="1"/>
    <col min="10505" max="10505" width="19.88671875" customWidth="1"/>
    <col min="10506" max="10506" width="12.33203125" customWidth="1"/>
    <col min="10507" max="10507" width="10" customWidth="1"/>
    <col min="10508" max="10508" width="10.109375" customWidth="1"/>
    <col min="10509" max="10509" width="10.33203125" customWidth="1"/>
    <col min="10510" max="10510" width="10.44140625" customWidth="1"/>
    <col min="10511" max="10512" width="10.88671875" customWidth="1"/>
    <col min="10513" max="10513" width="9.6640625" customWidth="1"/>
    <col min="10514" max="10514" width="12.88671875" customWidth="1"/>
    <col min="10756" max="10756" width="4.5546875" customWidth="1"/>
    <col min="10757" max="10757" width="29.109375" customWidth="1"/>
    <col min="10758" max="10758" width="14.109375" customWidth="1"/>
    <col min="10760" max="10760" width="10" customWidth="1"/>
    <col min="10761" max="10761" width="19.88671875" customWidth="1"/>
    <col min="10762" max="10762" width="12.33203125" customWidth="1"/>
    <col min="10763" max="10763" width="10" customWidth="1"/>
    <col min="10764" max="10764" width="10.109375" customWidth="1"/>
    <col min="10765" max="10765" width="10.33203125" customWidth="1"/>
    <col min="10766" max="10766" width="10.44140625" customWidth="1"/>
    <col min="10767" max="10768" width="10.88671875" customWidth="1"/>
    <col min="10769" max="10769" width="9.6640625" customWidth="1"/>
    <col min="10770" max="10770" width="12.88671875" customWidth="1"/>
    <col min="11012" max="11012" width="4.5546875" customWidth="1"/>
    <col min="11013" max="11013" width="29.109375" customWidth="1"/>
    <col min="11014" max="11014" width="14.109375" customWidth="1"/>
    <col min="11016" max="11016" width="10" customWidth="1"/>
    <col min="11017" max="11017" width="19.88671875" customWidth="1"/>
    <col min="11018" max="11018" width="12.33203125" customWidth="1"/>
    <col min="11019" max="11019" width="10" customWidth="1"/>
    <col min="11020" max="11020" width="10.109375" customWidth="1"/>
    <col min="11021" max="11021" width="10.33203125" customWidth="1"/>
    <col min="11022" max="11022" width="10.44140625" customWidth="1"/>
    <col min="11023" max="11024" width="10.88671875" customWidth="1"/>
    <col min="11025" max="11025" width="9.6640625" customWidth="1"/>
    <col min="11026" max="11026" width="12.88671875" customWidth="1"/>
    <col min="11268" max="11268" width="4.5546875" customWidth="1"/>
    <col min="11269" max="11269" width="29.109375" customWidth="1"/>
    <col min="11270" max="11270" width="14.109375" customWidth="1"/>
    <col min="11272" max="11272" width="10" customWidth="1"/>
    <col min="11273" max="11273" width="19.88671875" customWidth="1"/>
    <col min="11274" max="11274" width="12.33203125" customWidth="1"/>
    <col min="11275" max="11275" width="10" customWidth="1"/>
    <col min="11276" max="11276" width="10.109375" customWidth="1"/>
    <col min="11277" max="11277" width="10.33203125" customWidth="1"/>
    <col min="11278" max="11278" width="10.44140625" customWidth="1"/>
    <col min="11279" max="11280" width="10.88671875" customWidth="1"/>
    <col min="11281" max="11281" width="9.6640625" customWidth="1"/>
    <col min="11282" max="11282" width="12.88671875" customWidth="1"/>
    <col min="11524" max="11524" width="4.5546875" customWidth="1"/>
    <col min="11525" max="11525" width="29.109375" customWidth="1"/>
    <col min="11526" max="11526" width="14.109375" customWidth="1"/>
    <col min="11528" max="11528" width="10" customWidth="1"/>
    <col min="11529" max="11529" width="19.88671875" customWidth="1"/>
    <col min="11530" max="11530" width="12.33203125" customWidth="1"/>
    <col min="11531" max="11531" width="10" customWidth="1"/>
    <col min="11532" max="11532" width="10.109375" customWidth="1"/>
    <col min="11533" max="11533" width="10.33203125" customWidth="1"/>
    <col min="11534" max="11534" width="10.44140625" customWidth="1"/>
    <col min="11535" max="11536" width="10.88671875" customWidth="1"/>
    <col min="11537" max="11537" width="9.6640625" customWidth="1"/>
    <col min="11538" max="11538" width="12.88671875" customWidth="1"/>
    <col min="11780" max="11780" width="4.5546875" customWidth="1"/>
    <col min="11781" max="11781" width="29.109375" customWidth="1"/>
    <col min="11782" max="11782" width="14.109375" customWidth="1"/>
    <col min="11784" max="11784" width="10" customWidth="1"/>
    <col min="11785" max="11785" width="19.88671875" customWidth="1"/>
    <col min="11786" max="11786" width="12.33203125" customWidth="1"/>
    <col min="11787" max="11787" width="10" customWidth="1"/>
    <col min="11788" max="11788" width="10.109375" customWidth="1"/>
    <col min="11789" max="11789" width="10.33203125" customWidth="1"/>
    <col min="11790" max="11790" width="10.44140625" customWidth="1"/>
    <col min="11791" max="11792" width="10.88671875" customWidth="1"/>
    <col min="11793" max="11793" width="9.6640625" customWidth="1"/>
    <col min="11794" max="11794" width="12.88671875" customWidth="1"/>
    <col min="12036" max="12036" width="4.5546875" customWidth="1"/>
    <col min="12037" max="12037" width="29.109375" customWidth="1"/>
    <col min="12038" max="12038" width="14.109375" customWidth="1"/>
    <col min="12040" max="12040" width="10" customWidth="1"/>
    <col min="12041" max="12041" width="19.88671875" customWidth="1"/>
    <col min="12042" max="12042" width="12.33203125" customWidth="1"/>
    <col min="12043" max="12043" width="10" customWidth="1"/>
    <col min="12044" max="12044" width="10.109375" customWidth="1"/>
    <col min="12045" max="12045" width="10.33203125" customWidth="1"/>
    <col min="12046" max="12046" width="10.44140625" customWidth="1"/>
    <col min="12047" max="12048" width="10.88671875" customWidth="1"/>
    <col min="12049" max="12049" width="9.6640625" customWidth="1"/>
    <col min="12050" max="12050" width="12.88671875" customWidth="1"/>
    <col min="12292" max="12292" width="4.5546875" customWidth="1"/>
    <col min="12293" max="12293" width="29.109375" customWidth="1"/>
    <col min="12294" max="12294" width="14.109375" customWidth="1"/>
    <col min="12296" max="12296" width="10" customWidth="1"/>
    <col min="12297" max="12297" width="19.88671875" customWidth="1"/>
    <col min="12298" max="12298" width="12.33203125" customWidth="1"/>
    <col min="12299" max="12299" width="10" customWidth="1"/>
    <col min="12300" max="12300" width="10.109375" customWidth="1"/>
    <col min="12301" max="12301" width="10.33203125" customWidth="1"/>
    <col min="12302" max="12302" width="10.44140625" customWidth="1"/>
    <col min="12303" max="12304" width="10.88671875" customWidth="1"/>
    <col min="12305" max="12305" width="9.6640625" customWidth="1"/>
    <col min="12306" max="12306" width="12.88671875" customWidth="1"/>
    <col min="12548" max="12548" width="4.5546875" customWidth="1"/>
    <col min="12549" max="12549" width="29.109375" customWidth="1"/>
    <col min="12550" max="12550" width="14.109375" customWidth="1"/>
    <col min="12552" max="12552" width="10" customWidth="1"/>
    <col min="12553" max="12553" width="19.88671875" customWidth="1"/>
    <col min="12554" max="12554" width="12.33203125" customWidth="1"/>
    <col min="12555" max="12555" width="10" customWidth="1"/>
    <col min="12556" max="12556" width="10.109375" customWidth="1"/>
    <col min="12557" max="12557" width="10.33203125" customWidth="1"/>
    <col min="12558" max="12558" width="10.44140625" customWidth="1"/>
    <col min="12559" max="12560" width="10.88671875" customWidth="1"/>
    <col min="12561" max="12561" width="9.6640625" customWidth="1"/>
    <col min="12562" max="12562" width="12.88671875" customWidth="1"/>
    <col min="12804" max="12804" width="4.5546875" customWidth="1"/>
    <col min="12805" max="12805" width="29.109375" customWidth="1"/>
    <col min="12806" max="12806" width="14.109375" customWidth="1"/>
    <col min="12808" max="12808" width="10" customWidth="1"/>
    <col min="12809" max="12809" width="19.88671875" customWidth="1"/>
    <col min="12810" max="12810" width="12.33203125" customWidth="1"/>
    <col min="12811" max="12811" width="10" customWidth="1"/>
    <col min="12812" max="12812" width="10.109375" customWidth="1"/>
    <col min="12813" max="12813" width="10.33203125" customWidth="1"/>
    <col min="12814" max="12814" width="10.44140625" customWidth="1"/>
    <col min="12815" max="12816" width="10.88671875" customWidth="1"/>
    <col min="12817" max="12817" width="9.6640625" customWidth="1"/>
    <col min="12818" max="12818" width="12.88671875" customWidth="1"/>
    <col min="13060" max="13060" width="4.5546875" customWidth="1"/>
    <col min="13061" max="13061" width="29.109375" customWidth="1"/>
    <col min="13062" max="13062" width="14.109375" customWidth="1"/>
    <col min="13064" max="13064" width="10" customWidth="1"/>
    <col min="13065" max="13065" width="19.88671875" customWidth="1"/>
    <col min="13066" max="13066" width="12.33203125" customWidth="1"/>
    <col min="13067" max="13067" width="10" customWidth="1"/>
    <col min="13068" max="13068" width="10.109375" customWidth="1"/>
    <col min="13069" max="13069" width="10.33203125" customWidth="1"/>
    <col min="13070" max="13070" width="10.44140625" customWidth="1"/>
    <col min="13071" max="13072" width="10.88671875" customWidth="1"/>
    <col min="13073" max="13073" width="9.6640625" customWidth="1"/>
    <col min="13074" max="13074" width="12.88671875" customWidth="1"/>
    <col min="13316" max="13316" width="4.5546875" customWidth="1"/>
    <col min="13317" max="13317" width="29.109375" customWidth="1"/>
    <col min="13318" max="13318" width="14.109375" customWidth="1"/>
    <col min="13320" max="13320" width="10" customWidth="1"/>
    <col min="13321" max="13321" width="19.88671875" customWidth="1"/>
    <col min="13322" max="13322" width="12.33203125" customWidth="1"/>
    <col min="13323" max="13323" width="10" customWidth="1"/>
    <col min="13324" max="13324" width="10.109375" customWidth="1"/>
    <col min="13325" max="13325" width="10.33203125" customWidth="1"/>
    <col min="13326" max="13326" width="10.44140625" customWidth="1"/>
    <col min="13327" max="13328" width="10.88671875" customWidth="1"/>
    <col min="13329" max="13329" width="9.6640625" customWidth="1"/>
    <col min="13330" max="13330" width="12.88671875" customWidth="1"/>
    <col min="13572" max="13572" width="4.5546875" customWidth="1"/>
    <col min="13573" max="13573" width="29.109375" customWidth="1"/>
    <col min="13574" max="13574" width="14.109375" customWidth="1"/>
    <col min="13576" max="13576" width="10" customWidth="1"/>
    <col min="13577" max="13577" width="19.88671875" customWidth="1"/>
    <col min="13578" max="13578" width="12.33203125" customWidth="1"/>
    <col min="13579" max="13579" width="10" customWidth="1"/>
    <col min="13580" max="13580" width="10.109375" customWidth="1"/>
    <col min="13581" max="13581" width="10.33203125" customWidth="1"/>
    <col min="13582" max="13582" width="10.44140625" customWidth="1"/>
    <col min="13583" max="13584" width="10.88671875" customWidth="1"/>
    <col min="13585" max="13585" width="9.6640625" customWidth="1"/>
    <col min="13586" max="13586" width="12.88671875" customWidth="1"/>
    <col min="13828" max="13828" width="4.5546875" customWidth="1"/>
    <col min="13829" max="13829" width="29.109375" customWidth="1"/>
    <col min="13830" max="13830" width="14.109375" customWidth="1"/>
    <col min="13832" max="13832" width="10" customWidth="1"/>
    <col min="13833" max="13833" width="19.88671875" customWidth="1"/>
    <col min="13834" max="13834" width="12.33203125" customWidth="1"/>
    <col min="13835" max="13835" width="10" customWidth="1"/>
    <col min="13836" max="13836" width="10.109375" customWidth="1"/>
    <col min="13837" max="13837" width="10.33203125" customWidth="1"/>
    <col min="13838" max="13838" width="10.44140625" customWidth="1"/>
    <col min="13839" max="13840" width="10.88671875" customWidth="1"/>
    <col min="13841" max="13841" width="9.6640625" customWidth="1"/>
    <col min="13842" max="13842" width="12.88671875" customWidth="1"/>
    <col min="14084" max="14084" width="4.5546875" customWidth="1"/>
    <col min="14085" max="14085" width="29.109375" customWidth="1"/>
    <col min="14086" max="14086" width="14.109375" customWidth="1"/>
    <col min="14088" max="14088" width="10" customWidth="1"/>
    <col min="14089" max="14089" width="19.88671875" customWidth="1"/>
    <col min="14090" max="14090" width="12.33203125" customWidth="1"/>
    <col min="14091" max="14091" width="10" customWidth="1"/>
    <col min="14092" max="14092" width="10.109375" customWidth="1"/>
    <col min="14093" max="14093" width="10.33203125" customWidth="1"/>
    <col min="14094" max="14094" width="10.44140625" customWidth="1"/>
    <col min="14095" max="14096" width="10.88671875" customWidth="1"/>
    <col min="14097" max="14097" width="9.6640625" customWidth="1"/>
    <col min="14098" max="14098" width="12.88671875" customWidth="1"/>
    <col min="14340" max="14340" width="4.5546875" customWidth="1"/>
    <col min="14341" max="14341" width="29.109375" customWidth="1"/>
    <col min="14342" max="14342" width="14.109375" customWidth="1"/>
    <col min="14344" max="14344" width="10" customWidth="1"/>
    <col min="14345" max="14345" width="19.88671875" customWidth="1"/>
    <col min="14346" max="14346" width="12.33203125" customWidth="1"/>
    <col min="14347" max="14347" width="10" customWidth="1"/>
    <col min="14348" max="14348" width="10.109375" customWidth="1"/>
    <col min="14349" max="14349" width="10.33203125" customWidth="1"/>
    <col min="14350" max="14350" width="10.44140625" customWidth="1"/>
    <col min="14351" max="14352" width="10.88671875" customWidth="1"/>
    <col min="14353" max="14353" width="9.6640625" customWidth="1"/>
    <col min="14354" max="14354" width="12.88671875" customWidth="1"/>
    <col min="14596" max="14596" width="4.5546875" customWidth="1"/>
    <col min="14597" max="14597" width="29.109375" customWidth="1"/>
    <col min="14598" max="14598" width="14.109375" customWidth="1"/>
    <col min="14600" max="14600" width="10" customWidth="1"/>
    <col min="14601" max="14601" width="19.88671875" customWidth="1"/>
    <col min="14602" max="14602" width="12.33203125" customWidth="1"/>
    <col min="14603" max="14603" width="10" customWidth="1"/>
    <col min="14604" max="14604" width="10.109375" customWidth="1"/>
    <col min="14605" max="14605" width="10.33203125" customWidth="1"/>
    <col min="14606" max="14606" width="10.44140625" customWidth="1"/>
    <col min="14607" max="14608" width="10.88671875" customWidth="1"/>
    <col min="14609" max="14609" width="9.6640625" customWidth="1"/>
    <col min="14610" max="14610" width="12.88671875" customWidth="1"/>
    <col min="14852" max="14852" width="4.5546875" customWidth="1"/>
    <col min="14853" max="14853" width="29.109375" customWidth="1"/>
    <col min="14854" max="14854" width="14.109375" customWidth="1"/>
    <col min="14856" max="14856" width="10" customWidth="1"/>
    <col min="14857" max="14857" width="19.88671875" customWidth="1"/>
    <col min="14858" max="14858" width="12.33203125" customWidth="1"/>
    <col min="14859" max="14859" width="10" customWidth="1"/>
    <col min="14860" max="14860" width="10.109375" customWidth="1"/>
    <col min="14861" max="14861" width="10.33203125" customWidth="1"/>
    <col min="14862" max="14862" width="10.44140625" customWidth="1"/>
    <col min="14863" max="14864" width="10.88671875" customWidth="1"/>
    <col min="14865" max="14865" width="9.6640625" customWidth="1"/>
    <col min="14866" max="14866" width="12.88671875" customWidth="1"/>
    <col min="15108" max="15108" width="4.5546875" customWidth="1"/>
    <col min="15109" max="15109" width="29.109375" customWidth="1"/>
    <col min="15110" max="15110" width="14.109375" customWidth="1"/>
    <col min="15112" max="15112" width="10" customWidth="1"/>
    <col min="15113" max="15113" width="19.88671875" customWidth="1"/>
    <col min="15114" max="15114" width="12.33203125" customWidth="1"/>
    <col min="15115" max="15115" width="10" customWidth="1"/>
    <col min="15116" max="15116" width="10.109375" customWidth="1"/>
    <col min="15117" max="15117" width="10.33203125" customWidth="1"/>
    <col min="15118" max="15118" width="10.44140625" customWidth="1"/>
    <col min="15119" max="15120" width="10.88671875" customWidth="1"/>
    <col min="15121" max="15121" width="9.6640625" customWidth="1"/>
    <col min="15122" max="15122" width="12.88671875" customWidth="1"/>
    <col min="15364" max="15364" width="4.5546875" customWidth="1"/>
    <col min="15365" max="15365" width="29.109375" customWidth="1"/>
    <col min="15366" max="15366" width="14.109375" customWidth="1"/>
    <col min="15368" max="15368" width="10" customWidth="1"/>
    <col min="15369" max="15369" width="19.88671875" customWidth="1"/>
    <col min="15370" max="15370" width="12.33203125" customWidth="1"/>
    <col min="15371" max="15371" width="10" customWidth="1"/>
    <col min="15372" max="15372" width="10.109375" customWidth="1"/>
    <col min="15373" max="15373" width="10.33203125" customWidth="1"/>
    <col min="15374" max="15374" width="10.44140625" customWidth="1"/>
    <col min="15375" max="15376" width="10.88671875" customWidth="1"/>
    <col min="15377" max="15377" width="9.6640625" customWidth="1"/>
    <col min="15378" max="15378" width="12.88671875" customWidth="1"/>
    <col min="15620" max="15620" width="4.5546875" customWidth="1"/>
    <col min="15621" max="15621" width="29.109375" customWidth="1"/>
    <col min="15622" max="15622" width="14.109375" customWidth="1"/>
    <col min="15624" max="15624" width="10" customWidth="1"/>
    <col min="15625" max="15625" width="19.88671875" customWidth="1"/>
    <col min="15626" max="15626" width="12.33203125" customWidth="1"/>
    <col min="15627" max="15627" width="10" customWidth="1"/>
    <col min="15628" max="15628" width="10.109375" customWidth="1"/>
    <col min="15629" max="15629" width="10.33203125" customWidth="1"/>
    <col min="15630" max="15630" width="10.44140625" customWidth="1"/>
    <col min="15631" max="15632" width="10.88671875" customWidth="1"/>
    <col min="15633" max="15633" width="9.6640625" customWidth="1"/>
    <col min="15634" max="15634" width="12.88671875" customWidth="1"/>
    <col min="15876" max="15876" width="4.5546875" customWidth="1"/>
    <col min="15877" max="15877" width="29.109375" customWidth="1"/>
    <col min="15878" max="15878" width="14.109375" customWidth="1"/>
    <col min="15880" max="15880" width="10" customWidth="1"/>
    <col min="15881" max="15881" width="19.88671875" customWidth="1"/>
    <col min="15882" max="15882" width="12.33203125" customWidth="1"/>
    <col min="15883" max="15883" width="10" customWidth="1"/>
    <col min="15884" max="15884" width="10.109375" customWidth="1"/>
    <col min="15885" max="15885" width="10.33203125" customWidth="1"/>
    <col min="15886" max="15886" width="10.44140625" customWidth="1"/>
    <col min="15887" max="15888" width="10.88671875" customWidth="1"/>
    <col min="15889" max="15889" width="9.6640625" customWidth="1"/>
    <col min="15890" max="15890" width="12.88671875" customWidth="1"/>
    <col min="16132" max="16132" width="4.5546875" customWidth="1"/>
    <col min="16133" max="16133" width="29.109375" customWidth="1"/>
    <col min="16134" max="16134" width="14.109375" customWidth="1"/>
    <col min="16136" max="16136" width="10" customWidth="1"/>
    <col min="16137" max="16137" width="19.88671875" customWidth="1"/>
    <col min="16138" max="16138" width="12.33203125" customWidth="1"/>
    <col min="16139" max="16139" width="10" customWidth="1"/>
    <col min="16140" max="16140" width="10.109375" customWidth="1"/>
    <col min="16141" max="16141" width="10.33203125" customWidth="1"/>
    <col min="16142" max="16142" width="10.44140625" customWidth="1"/>
    <col min="16143" max="16144" width="10.88671875" customWidth="1"/>
    <col min="16145" max="16145" width="9.6640625" customWidth="1"/>
    <col min="16146" max="16146" width="12.88671875" customWidth="1"/>
  </cols>
  <sheetData>
    <row r="1" spans="1:18" ht="42.75" customHeight="1"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18" ht="111" customHeight="1">
      <c r="I2" s="83" t="s">
        <v>124</v>
      </c>
      <c r="J2" s="83"/>
      <c r="K2" s="83"/>
      <c r="L2" s="83"/>
      <c r="M2" s="83"/>
      <c r="N2" s="83"/>
      <c r="O2" s="83"/>
      <c r="P2" s="83"/>
      <c r="Q2" s="83"/>
      <c r="R2" s="83"/>
    </row>
    <row r="3" spans="1:18" ht="15.6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18" ht="15.75" customHeight="1">
      <c r="A4" s="84" t="s">
        <v>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</row>
    <row r="5" spans="1:18" ht="32.25" customHeight="1">
      <c r="A5" s="84" t="s">
        <v>67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18" ht="5.25" customHeight="1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8" s="1" customFormat="1" ht="15" customHeight="1">
      <c r="A7" s="70" t="s">
        <v>1</v>
      </c>
      <c r="B7" s="70" t="s">
        <v>6</v>
      </c>
      <c r="C7" s="86" t="s">
        <v>9</v>
      </c>
      <c r="D7" s="70" t="s">
        <v>8</v>
      </c>
      <c r="E7" s="70" t="s">
        <v>4</v>
      </c>
      <c r="F7" s="85" t="s">
        <v>17</v>
      </c>
      <c r="G7" s="85" t="s">
        <v>18</v>
      </c>
      <c r="H7" s="91" t="s">
        <v>5</v>
      </c>
      <c r="I7" s="92"/>
      <c r="J7" s="92"/>
      <c r="K7" s="92"/>
      <c r="L7" s="92"/>
      <c r="M7" s="92"/>
      <c r="N7" s="92"/>
      <c r="O7" s="92"/>
      <c r="P7" s="92"/>
      <c r="Q7" s="93"/>
      <c r="R7" s="70" t="s">
        <v>13</v>
      </c>
    </row>
    <row r="8" spans="1:18" s="1" customFormat="1">
      <c r="A8" s="70"/>
      <c r="B8" s="70"/>
      <c r="C8" s="87"/>
      <c r="D8" s="70"/>
      <c r="E8" s="70"/>
      <c r="F8" s="85"/>
      <c r="G8" s="85"/>
      <c r="H8" s="94"/>
      <c r="I8" s="95"/>
      <c r="J8" s="95"/>
      <c r="K8" s="95"/>
      <c r="L8" s="95"/>
      <c r="M8" s="95"/>
      <c r="N8" s="95"/>
      <c r="O8" s="95"/>
      <c r="P8" s="95"/>
      <c r="Q8" s="96"/>
      <c r="R8" s="70"/>
    </row>
    <row r="9" spans="1:18" s="1" customFormat="1" ht="15" customHeight="1">
      <c r="A9" s="70"/>
      <c r="B9" s="70"/>
      <c r="C9" s="87"/>
      <c r="D9" s="70"/>
      <c r="E9" s="70"/>
      <c r="F9" s="85"/>
      <c r="G9" s="85"/>
      <c r="H9" s="70" t="s">
        <v>16</v>
      </c>
      <c r="I9" s="70"/>
      <c r="J9" s="70" t="s">
        <v>15</v>
      </c>
      <c r="K9" s="70"/>
      <c r="L9" s="70" t="s">
        <v>14</v>
      </c>
      <c r="M9" s="70"/>
      <c r="N9" s="89" t="s">
        <v>125</v>
      </c>
      <c r="O9" s="90"/>
      <c r="P9" s="89" t="s">
        <v>126</v>
      </c>
      <c r="Q9" s="90"/>
      <c r="R9" s="70"/>
    </row>
    <row r="10" spans="1:18" s="1" customFormat="1" ht="61.5" customHeight="1">
      <c r="A10" s="70"/>
      <c r="B10" s="70"/>
      <c r="C10" s="88"/>
      <c r="D10" s="70"/>
      <c r="E10" s="70"/>
      <c r="F10" s="85"/>
      <c r="G10" s="85"/>
      <c r="H10" s="6" t="s">
        <v>2</v>
      </c>
      <c r="I10" s="6" t="s">
        <v>3</v>
      </c>
      <c r="J10" s="37" t="s">
        <v>2</v>
      </c>
      <c r="K10" s="6" t="s">
        <v>3</v>
      </c>
      <c r="L10" s="6" t="s">
        <v>2</v>
      </c>
      <c r="M10" s="6" t="s">
        <v>3</v>
      </c>
      <c r="N10" s="36" t="s">
        <v>2</v>
      </c>
      <c r="O10" s="36" t="s">
        <v>82</v>
      </c>
      <c r="P10" s="62" t="s">
        <v>2</v>
      </c>
      <c r="Q10" s="62" t="s">
        <v>82</v>
      </c>
      <c r="R10" s="70"/>
    </row>
    <row r="11" spans="1:18" s="1" customFormat="1" ht="12.75" customHeight="1">
      <c r="A11" s="4">
        <v>1</v>
      </c>
      <c r="B11" s="4">
        <v>2</v>
      </c>
      <c r="C11" s="8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37">
        <v>10</v>
      </c>
      <c r="K11" s="4">
        <v>11</v>
      </c>
      <c r="L11" s="4">
        <v>12</v>
      </c>
      <c r="M11" s="4">
        <v>13</v>
      </c>
      <c r="N11" s="36">
        <v>14</v>
      </c>
      <c r="O11" s="36">
        <v>15</v>
      </c>
      <c r="P11" s="62">
        <v>16</v>
      </c>
      <c r="Q11" s="62">
        <v>17</v>
      </c>
      <c r="R11" s="4">
        <v>18</v>
      </c>
    </row>
    <row r="12" spans="1:18" s="1" customFormat="1" ht="15" customHeight="1">
      <c r="A12" s="6">
        <v>2</v>
      </c>
      <c r="B12" s="76" t="s">
        <v>10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8"/>
    </row>
    <row r="13" spans="1:18" s="1" customFormat="1" ht="96.75" customHeight="1">
      <c r="A13" s="15">
        <v>3</v>
      </c>
      <c r="B13" s="18" t="s">
        <v>31</v>
      </c>
      <c r="C13" s="24" t="s">
        <v>30</v>
      </c>
      <c r="D13" s="23" t="s">
        <v>33</v>
      </c>
      <c r="E13" s="50" t="s">
        <v>19</v>
      </c>
      <c r="F13" s="50">
        <v>100</v>
      </c>
      <c r="G13" s="50">
        <v>100</v>
      </c>
      <c r="H13" s="50">
        <v>69.5</v>
      </c>
      <c r="I13" s="50">
        <v>34.75</v>
      </c>
      <c r="J13" s="50">
        <v>100</v>
      </c>
      <c r="K13" s="50">
        <v>100</v>
      </c>
      <c r="L13" s="50">
        <v>100</v>
      </c>
      <c r="M13" s="50">
        <v>100</v>
      </c>
      <c r="N13" s="50">
        <v>100</v>
      </c>
      <c r="O13" s="50">
        <v>100</v>
      </c>
      <c r="P13" s="62">
        <v>100</v>
      </c>
      <c r="Q13" s="62">
        <v>100</v>
      </c>
      <c r="R13" s="50">
        <v>100</v>
      </c>
    </row>
    <row r="14" spans="1:18" s="1" customFormat="1" ht="96.75" customHeight="1">
      <c r="A14" s="15">
        <v>4</v>
      </c>
      <c r="B14" s="24" t="s">
        <v>28</v>
      </c>
      <c r="C14" s="23" t="s">
        <v>30</v>
      </c>
      <c r="D14" s="24" t="s">
        <v>84</v>
      </c>
      <c r="E14" s="50" t="s">
        <v>19</v>
      </c>
      <c r="F14" s="50">
        <v>100</v>
      </c>
      <c r="G14" s="50">
        <v>100</v>
      </c>
      <c r="H14" s="50">
        <v>98.64</v>
      </c>
      <c r="I14" s="29">
        <v>49.32</v>
      </c>
      <c r="J14" s="50">
        <v>100</v>
      </c>
      <c r="K14" s="50">
        <v>100</v>
      </c>
      <c r="L14" s="50">
        <v>100</v>
      </c>
      <c r="M14" s="50">
        <v>100</v>
      </c>
      <c r="N14" s="50">
        <v>100</v>
      </c>
      <c r="O14" s="50">
        <v>100</v>
      </c>
      <c r="P14" s="62">
        <v>100</v>
      </c>
      <c r="Q14" s="62">
        <v>100</v>
      </c>
      <c r="R14" s="50">
        <v>100</v>
      </c>
    </row>
    <row r="15" spans="1:18" s="1" customFormat="1" ht="95.25" customHeight="1">
      <c r="A15" s="15">
        <v>5</v>
      </c>
      <c r="B15" s="18" t="s">
        <v>32</v>
      </c>
      <c r="C15" s="23" t="s">
        <v>30</v>
      </c>
      <c r="D15" s="27" t="s">
        <v>50</v>
      </c>
      <c r="E15" s="50" t="s">
        <v>27</v>
      </c>
      <c r="F15" s="50">
        <v>640.35</v>
      </c>
      <c r="G15" s="50">
        <v>645.35</v>
      </c>
      <c r="H15" s="50">
        <v>650.35</v>
      </c>
      <c r="I15" s="50">
        <v>650.35</v>
      </c>
      <c r="J15" s="50">
        <v>660.35</v>
      </c>
      <c r="K15" s="50">
        <v>660.4</v>
      </c>
      <c r="L15" s="50">
        <f>670.35</f>
        <v>670.35</v>
      </c>
      <c r="M15" s="50">
        <v>670.35</v>
      </c>
      <c r="N15" s="50">
        <v>670.35</v>
      </c>
      <c r="O15" s="50">
        <f>N15</f>
        <v>670.35</v>
      </c>
      <c r="P15" s="62">
        <v>670.35</v>
      </c>
      <c r="Q15" s="62">
        <v>670.35</v>
      </c>
      <c r="R15" s="50">
        <v>670.35</v>
      </c>
    </row>
    <row r="16" spans="1:18" s="1" customFormat="1" ht="133.5" customHeight="1">
      <c r="A16" s="15">
        <v>6</v>
      </c>
      <c r="B16" s="49" t="s">
        <v>112</v>
      </c>
      <c r="C16" s="23" t="s">
        <v>30</v>
      </c>
      <c r="D16" s="14" t="s">
        <v>26</v>
      </c>
      <c r="E16" s="50" t="s">
        <v>12</v>
      </c>
      <c r="F16" s="50">
        <v>9</v>
      </c>
      <c r="G16" s="50">
        <v>10</v>
      </c>
      <c r="H16" s="50">
        <v>10</v>
      </c>
      <c r="I16" s="50">
        <v>10</v>
      </c>
      <c r="J16" s="50">
        <v>10</v>
      </c>
      <c r="K16" s="50">
        <v>10</v>
      </c>
      <c r="L16" s="50">
        <v>10</v>
      </c>
      <c r="M16" s="50">
        <v>10</v>
      </c>
      <c r="N16" s="50">
        <v>10</v>
      </c>
      <c r="O16" s="50">
        <v>10</v>
      </c>
      <c r="P16" s="62">
        <v>10</v>
      </c>
      <c r="Q16" s="62">
        <v>10</v>
      </c>
      <c r="R16" s="50">
        <v>10</v>
      </c>
    </row>
    <row r="17" spans="1:18" s="1" customFormat="1" ht="113.25" customHeight="1">
      <c r="A17" s="15">
        <v>7</v>
      </c>
      <c r="B17" s="55" t="s">
        <v>72</v>
      </c>
      <c r="C17" s="56" t="s">
        <v>30</v>
      </c>
      <c r="D17" s="11" t="s">
        <v>74</v>
      </c>
      <c r="E17" s="17" t="s">
        <v>27</v>
      </c>
      <c r="F17" s="51">
        <v>2</v>
      </c>
      <c r="G17" s="51">
        <v>5</v>
      </c>
      <c r="H17" s="30">
        <v>2.5</v>
      </c>
      <c r="I17" s="33">
        <v>0</v>
      </c>
      <c r="J17" s="34">
        <v>0</v>
      </c>
      <c r="K17" s="33">
        <v>0</v>
      </c>
      <c r="L17" s="33">
        <v>11.25</v>
      </c>
      <c r="M17" s="33">
        <v>0</v>
      </c>
      <c r="N17" s="33">
        <v>11.25</v>
      </c>
      <c r="O17" s="33">
        <v>0</v>
      </c>
      <c r="P17" s="33">
        <v>11.25</v>
      </c>
      <c r="Q17" s="33">
        <v>0</v>
      </c>
      <c r="R17" s="34">
        <f>N17+L17+J17+H17+P17</f>
        <v>36.25</v>
      </c>
    </row>
    <row r="18" spans="1:18" s="1" customFormat="1" ht="102.75" customHeight="1">
      <c r="A18" s="15">
        <v>8</v>
      </c>
      <c r="B18" s="14" t="s">
        <v>51</v>
      </c>
      <c r="C18" s="53" t="s">
        <v>30</v>
      </c>
      <c r="D18" s="11" t="s">
        <v>52</v>
      </c>
      <c r="E18" s="17" t="s">
        <v>19</v>
      </c>
      <c r="F18" s="51">
        <v>100</v>
      </c>
      <c r="G18" s="51">
        <v>100</v>
      </c>
      <c r="H18" s="25">
        <v>100</v>
      </c>
      <c r="I18" s="10">
        <v>100</v>
      </c>
      <c r="J18" s="26">
        <v>100</v>
      </c>
      <c r="K18" s="10">
        <v>100</v>
      </c>
      <c r="L18" s="10">
        <v>100</v>
      </c>
      <c r="M18" s="10">
        <v>100</v>
      </c>
      <c r="N18" s="10">
        <v>100</v>
      </c>
      <c r="O18" s="10">
        <v>100</v>
      </c>
      <c r="P18" s="10">
        <v>100</v>
      </c>
      <c r="Q18" s="10">
        <v>100</v>
      </c>
      <c r="R18" s="26">
        <v>100</v>
      </c>
    </row>
    <row r="19" spans="1:18" s="1" customFormat="1" ht="101.4" customHeight="1">
      <c r="A19" s="50">
        <v>9</v>
      </c>
      <c r="B19" s="14" t="s">
        <v>34</v>
      </c>
      <c r="C19" s="53" t="s">
        <v>30</v>
      </c>
      <c r="D19" s="18" t="s">
        <v>35</v>
      </c>
      <c r="E19" s="50" t="s">
        <v>19</v>
      </c>
      <c r="F19" s="50">
        <v>15</v>
      </c>
      <c r="G19" s="50">
        <v>15</v>
      </c>
      <c r="H19" s="50">
        <v>15</v>
      </c>
      <c r="I19" s="50">
        <v>7</v>
      </c>
      <c r="J19" s="50">
        <v>15</v>
      </c>
      <c r="K19" s="50">
        <v>7</v>
      </c>
      <c r="L19" s="50">
        <v>15</v>
      </c>
      <c r="M19" s="50">
        <v>7</v>
      </c>
      <c r="N19" s="50">
        <v>15</v>
      </c>
      <c r="O19" s="50">
        <v>7</v>
      </c>
      <c r="P19" s="62">
        <v>15</v>
      </c>
      <c r="Q19" s="62">
        <v>7</v>
      </c>
      <c r="R19" s="50">
        <f>N19+L19+J19+H19+P19</f>
        <v>75</v>
      </c>
    </row>
    <row r="20" spans="1:18" s="1" customFormat="1" ht="121.5" customHeight="1">
      <c r="A20" s="70">
        <v>10</v>
      </c>
      <c r="B20" s="72" t="s">
        <v>53</v>
      </c>
      <c r="C20" s="23" t="s">
        <v>36</v>
      </c>
      <c r="D20" s="81" t="s">
        <v>37</v>
      </c>
      <c r="E20" s="50" t="s">
        <v>12</v>
      </c>
      <c r="F20" s="50">
        <v>300</v>
      </c>
      <c r="G20" s="50">
        <v>300</v>
      </c>
      <c r="H20" s="50">
        <f t="shared" ref="H20:Q20" si="0">H22+H23+H24+H25</f>
        <v>306</v>
      </c>
      <c r="I20" s="50">
        <f t="shared" si="0"/>
        <v>150</v>
      </c>
      <c r="J20" s="50">
        <f t="shared" si="0"/>
        <v>593</v>
      </c>
      <c r="K20" s="50">
        <f t="shared" si="0"/>
        <v>325</v>
      </c>
      <c r="L20" s="50">
        <f>L22+L23+L24+L25</f>
        <v>662</v>
      </c>
      <c r="M20" s="50">
        <f>M22+M23+M24+M25</f>
        <v>225</v>
      </c>
      <c r="N20" s="50">
        <f t="shared" si="0"/>
        <v>693</v>
      </c>
      <c r="O20" s="50">
        <f t="shared" si="0"/>
        <v>240</v>
      </c>
      <c r="P20" s="65">
        <f t="shared" si="0"/>
        <v>688</v>
      </c>
      <c r="Q20" s="65">
        <f t="shared" si="0"/>
        <v>240</v>
      </c>
      <c r="R20" s="50">
        <f>R22+R23+R24+R25</f>
        <v>2942</v>
      </c>
    </row>
    <row r="21" spans="1:18" s="1" customFormat="1" ht="25.95" customHeight="1">
      <c r="A21" s="70"/>
      <c r="B21" s="72"/>
      <c r="C21" s="23" t="s">
        <v>85</v>
      </c>
      <c r="D21" s="81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</row>
    <row r="22" spans="1:18" s="1" customFormat="1" ht="31.95" customHeight="1">
      <c r="A22" s="70"/>
      <c r="B22" s="72"/>
      <c r="C22" s="23" t="s">
        <v>86</v>
      </c>
      <c r="D22" s="81"/>
      <c r="E22" s="70" t="s">
        <v>12</v>
      </c>
      <c r="F22" s="50" t="s">
        <v>90</v>
      </c>
      <c r="G22" s="50" t="s">
        <v>90</v>
      </c>
      <c r="H22" s="50">
        <v>140</v>
      </c>
      <c r="I22" s="50">
        <v>70</v>
      </c>
      <c r="J22" s="50">
        <v>140</v>
      </c>
      <c r="K22" s="50">
        <v>70</v>
      </c>
      <c r="L22" s="66">
        <v>306</v>
      </c>
      <c r="M22" s="66">
        <v>150</v>
      </c>
      <c r="N22" s="66">
        <v>398</v>
      </c>
      <c r="O22" s="66">
        <v>165</v>
      </c>
      <c r="P22" s="66">
        <v>398</v>
      </c>
      <c r="Q22" s="66">
        <v>165</v>
      </c>
      <c r="R22" s="66">
        <f t="shared" ref="R22:R27" si="1">H22+J22+L22+N22+P22</f>
        <v>1382</v>
      </c>
    </row>
    <row r="23" spans="1:18" s="1" customFormat="1" ht="32.4" customHeight="1">
      <c r="A23" s="70"/>
      <c r="B23" s="72"/>
      <c r="C23" s="23" t="s">
        <v>87</v>
      </c>
      <c r="D23" s="81"/>
      <c r="E23" s="70"/>
      <c r="F23" s="50" t="s">
        <v>90</v>
      </c>
      <c r="G23" s="50" t="s">
        <v>90</v>
      </c>
      <c r="H23" s="50">
        <v>84</v>
      </c>
      <c r="I23" s="50">
        <v>40</v>
      </c>
      <c r="J23" s="50">
        <v>207</v>
      </c>
      <c r="K23" s="50">
        <v>135</v>
      </c>
      <c r="L23" s="66">
        <v>75</v>
      </c>
      <c r="M23" s="66">
        <v>38</v>
      </c>
      <c r="N23" s="66">
        <v>75</v>
      </c>
      <c r="O23" s="66">
        <v>38</v>
      </c>
      <c r="P23" s="66">
        <f t="shared" ref="P23:Q27" si="2">N23</f>
        <v>75</v>
      </c>
      <c r="Q23" s="66">
        <v>38</v>
      </c>
      <c r="R23" s="66">
        <f t="shared" si="1"/>
        <v>516</v>
      </c>
    </row>
    <row r="24" spans="1:18" s="1" customFormat="1" ht="31.95" customHeight="1">
      <c r="A24" s="70"/>
      <c r="B24" s="72"/>
      <c r="C24" s="23" t="s">
        <v>88</v>
      </c>
      <c r="D24" s="81"/>
      <c r="E24" s="70"/>
      <c r="F24" s="50" t="s">
        <v>90</v>
      </c>
      <c r="G24" s="50" t="s">
        <v>90</v>
      </c>
      <c r="H24" s="50">
        <v>27</v>
      </c>
      <c r="I24" s="50">
        <v>13</v>
      </c>
      <c r="J24" s="50">
        <v>57</v>
      </c>
      <c r="K24" s="50">
        <v>28</v>
      </c>
      <c r="L24" s="66">
        <v>73</v>
      </c>
      <c r="M24" s="66">
        <v>37</v>
      </c>
      <c r="N24" s="66">
        <v>73</v>
      </c>
      <c r="O24" s="66">
        <v>37</v>
      </c>
      <c r="P24" s="66">
        <f t="shared" si="2"/>
        <v>73</v>
      </c>
      <c r="Q24" s="66">
        <f t="shared" si="2"/>
        <v>37</v>
      </c>
      <c r="R24" s="66">
        <f t="shared" si="1"/>
        <v>303</v>
      </c>
    </row>
    <row r="25" spans="1:18" s="1" customFormat="1" ht="43.95" customHeight="1">
      <c r="A25" s="70"/>
      <c r="B25" s="72"/>
      <c r="C25" s="23" t="s">
        <v>89</v>
      </c>
      <c r="D25" s="81"/>
      <c r="E25" s="70"/>
      <c r="F25" s="50" t="s">
        <v>90</v>
      </c>
      <c r="G25" s="50" t="s">
        <v>90</v>
      </c>
      <c r="H25" s="50">
        <v>55</v>
      </c>
      <c r="I25" s="50">
        <v>27</v>
      </c>
      <c r="J25" s="50">
        <v>189</v>
      </c>
      <c r="K25" s="50">
        <v>92</v>
      </c>
      <c r="L25" s="66">
        <v>208</v>
      </c>
      <c r="M25" s="66">
        <v>0</v>
      </c>
      <c r="N25" s="66">
        <v>147</v>
      </c>
      <c r="O25" s="66">
        <v>0</v>
      </c>
      <c r="P25" s="66">
        <v>142</v>
      </c>
      <c r="Q25" s="66">
        <f t="shared" si="2"/>
        <v>0</v>
      </c>
      <c r="R25" s="66">
        <f t="shared" si="1"/>
        <v>741</v>
      </c>
    </row>
    <row r="26" spans="1:18" s="1" customFormat="1" ht="78.75" customHeight="1">
      <c r="A26" s="62"/>
      <c r="B26" s="63" t="s">
        <v>127</v>
      </c>
      <c r="C26" s="23" t="s">
        <v>30</v>
      </c>
      <c r="D26" s="64" t="s">
        <v>128</v>
      </c>
      <c r="E26" s="62" t="s">
        <v>12</v>
      </c>
      <c r="F26" s="62">
        <v>21</v>
      </c>
      <c r="G26" s="62">
        <v>17</v>
      </c>
      <c r="H26" s="62">
        <v>0</v>
      </c>
      <c r="I26" s="62">
        <v>0</v>
      </c>
      <c r="J26" s="62">
        <v>0</v>
      </c>
      <c r="K26" s="62">
        <v>0</v>
      </c>
      <c r="L26" s="62">
        <v>1</v>
      </c>
      <c r="M26" s="62">
        <v>0</v>
      </c>
      <c r="N26" s="62">
        <v>1</v>
      </c>
      <c r="O26" s="62">
        <v>0</v>
      </c>
      <c r="P26" s="62">
        <f t="shared" si="2"/>
        <v>1</v>
      </c>
      <c r="Q26" s="62">
        <f t="shared" si="2"/>
        <v>0</v>
      </c>
      <c r="R26" s="62">
        <f t="shared" si="1"/>
        <v>3</v>
      </c>
    </row>
    <row r="27" spans="1:18" s="1" customFormat="1" ht="96" customHeight="1">
      <c r="A27" s="62"/>
      <c r="B27" s="63" t="s">
        <v>129</v>
      </c>
      <c r="C27" s="23" t="s">
        <v>30</v>
      </c>
      <c r="D27" s="64" t="s">
        <v>130</v>
      </c>
      <c r="E27" s="62" t="s">
        <v>12</v>
      </c>
      <c r="F27" s="62">
        <v>21</v>
      </c>
      <c r="G27" s="62">
        <v>17</v>
      </c>
      <c r="H27" s="62">
        <v>0</v>
      </c>
      <c r="I27" s="62">
        <v>0</v>
      </c>
      <c r="J27" s="62">
        <v>0</v>
      </c>
      <c r="K27" s="62">
        <v>0</v>
      </c>
      <c r="L27" s="62">
        <v>1</v>
      </c>
      <c r="M27" s="62">
        <v>0</v>
      </c>
      <c r="N27" s="62">
        <v>1</v>
      </c>
      <c r="O27" s="62">
        <v>0</v>
      </c>
      <c r="P27" s="62">
        <f t="shared" si="2"/>
        <v>1</v>
      </c>
      <c r="Q27" s="62">
        <f t="shared" si="2"/>
        <v>0</v>
      </c>
      <c r="R27" s="62">
        <f t="shared" si="1"/>
        <v>3</v>
      </c>
    </row>
    <row r="28" spans="1:18" s="1" customFormat="1" ht="96" customHeight="1">
      <c r="A28" s="50">
        <v>11</v>
      </c>
      <c r="B28" s="5" t="s">
        <v>83</v>
      </c>
      <c r="C28" s="53" t="s">
        <v>30</v>
      </c>
      <c r="D28" s="49" t="s">
        <v>91</v>
      </c>
      <c r="E28" s="50" t="s">
        <v>19</v>
      </c>
      <c r="F28" s="50">
        <v>100</v>
      </c>
      <c r="G28" s="50">
        <v>100</v>
      </c>
      <c r="H28" s="50">
        <v>76.87</v>
      </c>
      <c r="I28" s="50">
        <v>38.43</v>
      </c>
      <c r="J28" s="50">
        <v>100</v>
      </c>
      <c r="K28" s="50">
        <v>100</v>
      </c>
      <c r="L28" s="50">
        <v>100</v>
      </c>
      <c r="M28" s="50">
        <v>100</v>
      </c>
      <c r="N28" s="50">
        <v>100</v>
      </c>
      <c r="O28" s="50">
        <v>100</v>
      </c>
      <c r="P28" s="62">
        <v>100</v>
      </c>
      <c r="Q28" s="62">
        <v>100</v>
      </c>
      <c r="R28" s="50">
        <v>100</v>
      </c>
    </row>
    <row r="29" spans="1:18" s="1" customFormat="1" ht="127.5" customHeight="1">
      <c r="A29" s="50">
        <v>12</v>
      </c>
      <c r="B29" s="41" t="s">
        <v>103</v>
      </c>
      <c r="C29" s="53" t="s">
        <v>30</v>
      </c>
      <c r="D29" s="14" t="s">
        <v>106</v>
      </c>
      <c r="E29" s="50" t="s">
        <v>19</v>
      </c>
      <c r="F29" s="50">
        <v>0</v>
      </c>
      <c r="G29" s="50">
        <v>0</v>
      </c>
      <c r="H29" s="50">
        <v>0</v>
      </c>
      <c r="I29" s="50">
        <v>0</v>
      </c>
      <c r="J29" s="50">
        <v>50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62">
        <v>0</v>
      </c>
      <c r="Q29" s="62">
        <v>0</v>
      </c>
      <c r="R29" s="50">
        <v>50</v>
      </c>
    </row>
    <row r="30" spans="1:18" s="1" customFormat="1" ht="24" customHeight="1">
      <c r="A30" s="50">
        <v>13</v>
      </c>
      <c r="B30" s="72" t="s">
        <v>108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</row>
    <row r="31" spans="1:18" s="1" customFormat="1" ht="101.25" customHeight="1">
      <c r="A31" s="50">
        <v>14</v>
      </c>
      <c r="B31" s="18" t="s">
        <v>45</v>
      </c>
      <c r="C31" s="53" t="s">
        <v>30</v>
      </c>
      <c r="D31" s="49" t="s">
        <v>46</v>
      </c>
      <c r="E31" s="50" t="s">
        <v>19</v>
      </c>
      <c r="F31" s="50">
        <v>100</v>
      </c>
      <c r="G31" s="50">
        <v>100</v>
      </c>
      <c r="H31" s="50">
        <v>76.87</v>
      </c>
      <c r="I31" s="50">
        <v>38.43</v>
      </c>
      <c r="J31" s="50">
        <v>100</v>
      </c>
      <c r="K31" s="50">
        <v>100</v>
      </c>
      <c r="L31" s="50">
        <v>100</v>
      </c>
      <c r="M31" s="50">
        <v>100</v>
      </c>
      <c r="N31" s="50">
        <v>100</v>
      </c>
      <c r="O31" s="50">
        <v>100</v>
      </c>
      <c r="P31" s="62">
        <v>100</v>
      </c>
      <c r="Q31" s="62">
        <v>100</v>
      </c>
      <c r="R31" s="50">
        <v>100</v>
      </c>
    </row>
    <row r="32" spans="1:18" s="1" customFormat="1" ht="95.25" customHeight="1">
      <c r="A32" s="50">
        <v>15</v>
      </c>
      <c r="B32" s="14" t="s">
        <v>38</v>
      </c>
      <c r="C32" s="53" t="s">
        <v>30</v>
      </c>
      <c r="D32" s="49" t="s">
        <v>59</v>
      </c>
      <c r="E32" s="50" t="s">
        <v>19</v>
      </c>
      <c r="F32" s="50">
        <v>100</v>
      </c>
      <c r="G32" s="50">
        <v>100</v>
      </c>
      <c r="H32" s="50">
        <v>87.31</v>
      </c>
      <c r="I32" s="50">
        <v>43.65</v>
      </c>
      <c r="J32" s="50">
        <v>100</v>
      </c>
      <c r="K32" s="50">
        <v>100</v>
      </c>
      <c r="L32" s="50">
        <v>100</v>
      </c>
      <c r="M32" s="50">
        <v>100</v>
      </c>
      <c r="N32" s="50">
        <v>100</v>
      </c>
      <c r="O32" s="50">
        <v>100</v>
      </c>
      <c r="P32" s="62">
        <v>100</v>
      </c>
      <c r="Q32" s="62">
        <v>100</v>
      </c>
      <c r="R32" s="50">
        <v>100</v>
      </c>
    </row>
    <row r="33" spans="1:18" s="1" customFormat="1" ht="103.5" customHeight="1">
      <c r="A33" s="50">
        <v>16</v>
      </c>
      <c r="B33" s="49" t="s">
        <v>20</v>
      </c>
      <c r="C33" s="49" t="s">
        <v>29</v>
      </c>
      <c r="D33" s="49" t="s">
        <v>54</v>
      </c>
      <c r="E33" s="50" t="s">
        <v>12</v>
      </c>
      <c r="F33" s="50">
        <v>0</v>
      </c>
      <c r="G33" s="50">
        <v>32</v>
      </c>
      <c r="H33" s="50">
        <v>32</v>
      </c>
      <c r="I33" s="28">
        <v>16</v>
      </c>
      <c r="J33" s="50">
        <v>12</v>
      </c>
      <c r="K33" s="50">
        <v>12</v>
      </c>
      <c r="L33" s="50">
        <v>24</v>
      </c>
      <c r="M33" s="50">
        <v>24</v>
      </c>
      <c r="N33" s="50">
        <v>25</v>
      </c>
      <c r="O33" s="50">
        <v>25</v>
      </c>
      <c r="P33" s="62">
        <v>25</v>
      </c>
      <c r="Q33" s="62">
        <v>25</v>
      </c>
      <c r="R33" s="50">
        <f>N33+L33+J33+H33</f>
        <v>93</v>
      </c>
    </row>
    <row r="34" spans="1:18" s="1" customFormat="1" ht="124.5" customHeight="1">
      <c r="A34" s="71">
        <v>17</v>
      </c>
      <c r="B34" s="71" t="s">
        <v>21</v>
      </c>
      <c r="C34" s="5" t="s">
        <v>39</v>
      </c>
      <c r="D34" s="73" t="s">
        <v>60</v>
      </c>
      <c r="E34" s="50" t="s">
        <v>12</v>
      </c>
      <c r="F34" s="50">
        <v>2822</v>
      </c>
      <c r="G34" s="50">
        <v>2822</v>
      </c>
      <c r="H34" s="50">
        <f t="shared" ref="H34:Q34" si="3">H36+H37+H38+H39</f>
        <v>2333</v>
      </c>
      <c r="I34" s="50">
        <f t="shared" si="3"/>
        <v>1145</v>
      </c>
      <c r="J34" s="50">
        <f t="shared" si="3"/>
        <v>1486</v>
      </c>
      <c r="K34" s="28">
        <f t="shared" si="3"/>
        <v>802</v>
      </c>
      <c r="L34" s="16">
        <f t="shared" si="3"/>
        <v>3006</v>
      </c>
      <c r="M34" s="50">
        <f>M36+M37+M38+M39</f>
        <v>1534</v>
      </c>
      <c r="N34" s="50">
        <f t="shared" si="3"/>
        <v>3006</v>
      </c>
      <c r="O34" s="50">
        <f t="shared" si="3"/>
        <v>1534</v>
      </c>
      <c r="P34" s="65">
        <f>P36+P37+P38+P39</f>
        <v>3006</v>
      </c>
      <c r="Q34" s="65">
        <f t="shared" si="3"/>
        <v>1534</v>
      </c>
      <c r="R34" s="50">
        <f>N34+L34+J34+H34+P34</f>
        <v>12837</v>
      </c>
    </row>
    <row r="35" spans="1:18" s="1" customFormat="1" ht="29.4" customHeight="1">
      <c r="A35" s="71"/>
      <c r="B35" s="71"/>
      <c r="C35" s="5" t="s">
        <v>85</v>
      </c>
      <c r="D35" s="73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</row>
    <row r="36" spans="1:18" s="1" customFormat="1" ht="36.6" customHeight="1">
      <c r="A36" s="71"/>
      <c r="B36" s="71"/>
      <c r="C36" s="5" t="s">
        <v>86</v>
      </c>
      <c r="D36" s="73"/>
      <c r="E36" s="70" t="s">
        <v>12</v>
      </c>
      <c r="F36" s="50" t="s">
        <v>90</v>
      </c>
      <c r="G36" s="50" t="s">
        <v>90</v>
      </c>
      <c r="H36" s="50">
        <v>500</v>
      </c>
      <c r="I36" s="50">
        <v>250</v>
      </c>
      <c r="J36" s="50">
        <v>370</v>
      </c>
      <c r="K36" s="28">
        <v>185</v>
      </c>
      <c r="L36" s="67">
        <v>2000</v>
      </c>
      <c r="M36" s="66">
        <v>1000</v>
      </c>
      <c r="N36" s="66">
        <v>2000</v>
      </c>
      <c r="O36" s="66">
        <v>1000</v>
      </c>
      <c r="P36" s="66">
        <v>2000</v>
      </c>
      <c r="Q36" s="66">
        <v>1000</v>
      </c>
      <c r="R36" s="50">
        <f>H36+J36+L36+N36+P36</f>
        <v>6870</v>
      </c>
    </row>
    <row r="37" spans="1:18" s="1" customFormat="1" ht="36.6" customHeight="1">
      <c r="A37" s="71"/>
      <c r="B37" s="71"/>
      <c r="C37" s="5" t="s">
        <v>87</v>
      </c>
      <c r="D37" s="73"/>
      <c r="E37" s="70"/>
      <c r="F37" s="50" t="s">
        <v>90</v>
      </c>
      <c r="G37" s="50" t="s">
        <v>90</v>
      </c>
      <c r="H37" s="50">
        <v>513</v>
      </c>
      <c r="I37" s="50">
        <v>255</v>
      </c>
      <c r="J37" s="50">
        <v>452</v>
      </c>
      <c r="K37" s="28">
        <v>226</v>
      </c>
      <c r="L37" s="67">
        <v>576</v>
      </c>
      <c r="M37" s="66">
        <v>384</v>
      </c>
      <c r="N37" s="66">
        <v>576</v>
      </c>
      <c r="O37" s="66">
        <v>384</v>
      </c>
      <c r="P37" s="66">
        <v>576</v>
      </c>
      <c r="Q37" s="66">
        <v>384</v>
      </c>
      <c r="R37" s="50">
        <f>H37+J37+L37+N37</f>
        <v>2117</v>
      </c>
    </row>
    <row r="38" spans="1:18" s="1" customFormat="1" ht="35.4" customHeight="1">
      <c r="A38" s="71"/>
      <c r="B38" s="71"/>
      <c r="C38" s="5" t="s">
        <v>88</v>
      </c>
      <c r="D38" s="73"/>
      <c r="E38" s="70"/>
      <c r="F38" s="50" t="s">
        <v>90</v>
      </c>
      <c r="G38" s="50" t="s">
        <v>90</v>
      </c>
      <c r="H38" s="50">
        <v>577</v>
      </c>
      <c r="I38" s="50">
        <v>280</v>
      </c>
      <c r="J38" s="50">
        <v>352</v>
      </c>
      <c r="K38" s="28">
        <v>176</v>
      </c>
      <c r="L38" s="67">
        <v>120</v>
      </c>
      <c r="M38" s="66">
        <v>60</v>
      </c>
      <c r="N38" s="66">
        <v>120</v>
      </c>
      <c r="O38" s="66">
        <v>60</v>
      </c>
      <c r="P38" s="66">
        <v>120</v>
      </c>
      <c r="Q38" s="66">
        <v>60</v>
      </c>
      <c r="R38" s="50">
        <f>H38+J38+L38+N38+P38</f>
        <v>1289</v>
      </c>
    </row>
    <row r="39" spans="1:18" s="1" customFormat="1" ht="46.5" customHeight="1">
      <c r="A39" s="71"/>
      <c r="B39" s="71"/>
      <c r="C39" s="5" t="s">
        <v>89</v>
      </c>
      <c r="D39" s="73"/>
      <c r="E39" s="70"/>
      <c r="F39" s="50" t="s">
        <v>90</v>
      </c>
      <c r="G39" s="50" t="s">
        <v>90</v>
      </c>
      <c r="H39" s="50">
        <v>743</v>
      </c>
      <c r="I39" s="50">
        <v>360</v>
      </c>
      <c r="J39" s="50">
        <f>438-126</f>
        <v>312</v>
      </c>
      <c r="K39" s="28">
        <v>215</v>
      </c>
      <c r="L39" s="67">
        <v>310</v>
      </c>
      <c r="M39" s="66">
        <v>90</v>
      </c>
      <c r="N39" s="66">
        <v>310</v>
      </c>
      <c r="O39" s="66">
        <v>90</v>
      </c>
      <c r="P39" s="66">
        <v>310</v>
      </c>
      <c r="Q39" s="66">
        <v>90</v>
      </c>
      <c r="R39" s="50">
        <f>H39+J39+L39+N39+P39</f>
        <v>1985</v>
      </c>
    </row>
    <row r="40" spans="1:18" s="1" customFormat="1" ht="15.75" customHeight="1">
      <c r="A40" s="71"/>
      <c r="B40" s="71"/>
      <c r="C40" s="73" t="s">
        <v>39</v>
      </c>
      <c r="D40" s="73" t="s">
        <v>40</v>
      </c>
      <c r="E40" s="70" t="s">
        <v>11</v>
      </c>
      <c r="F40" s="70">
        <v>1051.3800000000001</v>
      </c>
      <c r="G40" s="70">
        <v>1051.3800000000001</v>
      </c>
      <c r="H40" s="74">
        <f t="shared" ref="H40:O40" si="4">H43+H44+H45+H46</f>
        <v>822.98</v>
      </c>
      <c r="I40" s="70">
        <f t="shared" si="4"/>
        <v>410.5</v>
      </c>
      <c r="J40" s="74">
        <f t="shared" si="4"/>
        <v>1488.2</v>
      </c>
      <c r="K40" s="70">
        <f t="shared" si="4"/>
        <v>689.9</v>
      </c>
      <c r="L40" s="75">
        <f t="shared" si="4"/>
        <v>1646.7</v>
      </c>
      <c r="M40" s="70">
        <f t="shared" si="4"/>
        <v>693.8</v>
      </c>
      <c r="N40" s="70">
        <f t="shared" si="4"/>
        <v>1646.7</v>
      </c>
      <c r="O40" s="70">
        <f t="shared" si="4"/>
        <v>693.8</v>
      </c>
      <c r="P40" s="70">
        <f t="shared" ref="P40:Q40" si="5">P43+P44+P45+P46</f>
        <v>1646.7</v>
      </c>
      <c r="Q40" s="70">
        <f t="shared" si="5"/>
        <v>693.8</v>
      </c>
      <c r="R40" s="74">
        <f>H40+J40+L40+N40+P40</f>
        <v>7251.28</v>
      </c>
    </row>
    <row r="41" spans="1:18" s="1" customFormat="1" ht="110.25" customHeight="1">
      <c r="A41" s="71"/>
      <c r="B41" s="71"/>
      <c r="C41" s="73"/>
      <c r="D41" s="73"/>
      <c r="E41" s="70"/>
      <c r="F41" s="70"/>
      <c r="G41" s="70"/>
      <c r="H41" s="74"/>
      <c r="I41" s="70"/>
      <c r="J41" s="74"/>
      <c r="K41" s="70"/>
      <c r="L41" s="75"/>
      <c r="M41" s="70"/>
      <c r="N41" s="70"/>
      <c r="O41" s="70"/>
      <c r="P41" s="70"/>
      <c r="Q41" s="70"/>
      <c r="R41" s="70"/>
    </row>
    <row r="42" spans="1:18" s="1" customFormat="1" ht="34.200000000000003" customHeight="1">
      <c r="A42" s="71"/>
      <c r="B42" s="71"/>
      <c r="C42" s="50" t="s">
        <v>85</v>
      </c>
      <c r="D42" s="73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</row>
    <row r="43" spans="1:18" s="1" customFormat="1" ht="35.4" customHeight="1">
      <c r="A43" s="71"/>
      <c r="B43" s="71"/>
      <c r="C43" s="5" t="s">
        <v>86</v>
      </c>
      <c r="D43" s="73"/>
      <c r="E43" s="70" t="s">
        <v>11</v>
      </c>
      <c r="F43" s="50" t="s">
        <v>90</v>
      </c>
      <c r="G43" s="50" t="s">
        <v>90</v>
      </c>
      <c r="H43" s="29">
        <v>201.6</v>
      </c>
      <c r="I43" s="50">
        <v>100</v>
      </c>
      <c r="J43" s="29">
        <v>413</v>
      </c>
      <c r="K43" s="66">
        <v>206</v>
      </c>
      <c r="L43" s="67">
        <v>531.5</v>
      </c>
      <c r="M43" s="66">
        <v>265.8</v>
      </c>
      <c r="N43" s="66">
        <v>531.5</v>
      </c>
      <c r="O43" s="66">
        <v>265.8</v>
      </c>
      <c r="P43" s="66">
        <v>531.5</v>
      </c>
      <c r="Q43" s="66">
        <v>265.8</v>
      </c>
      <c r="R43" s="68">
        <f>H43+J43+L43+N43+P43</f>
        <v>2209.1</v>
      </c>
    </row>
    <row r="44" spans="1:18" s="1" customFormat="1" ht="36" customHeight="1">
      <c r="A44" s="71"/>
      <c r="B44" s="71"/>
      <c r="C44" s="5" t="s">
        <v>87</v>
      </c>
      <c r="D44" s="73"/>
      <c r="E44" s="70"/>
      <c r="F44" s="50" t="s">
        <v>90</v>
      </c>
      <c r="G44" s="50" t="s">
        <v>90</v>
      </c>
      <c r="H44" s="29">
        <v>25.56</v>
      </c>
      <c r="I44" s="50">
        <v>12.5</v>
      </c>
      <c r="J44" s="29">
        <v>273.2</v>
      </c>
      <c r="K44" s="66">
        <v>82</v>
      </c>
      <c r="L44" s="67">
        <v>273.2</v>
      </c>
      <c r="M44" s="66">
        <v>82</v>
      </c>
      <c r="N44" s="66">
        <v>273.2</v>
      </c>
      <c r="O44" s="66">
        <v>82</v>
      </c>
      <c r="P44" s="66">
        <v>273.2</v>
      </c>
      <c r="Q44" s="66">
        <v>82</v>
      </c>
      <c r="R44" s="68">
        <f>H44+J44+L44+N44</f>
        <v>845.16000000000008</v>
      </c>
    </row>
    <row r="45" spans="1:18" s="1" customFormat="1" ht="33" customHeight="1">
      <c r="A45" s="71"/>
      <c r="B45" s="71"/>
      <c r="C45" s="5" t="s">
        <v>88</v>
      </c>
      <c r="D45" s="73"/>
      <c r="E45" s="70"/>
      <c r="F45" s="50" t="s">
        <v>90</v>
      </c>
      <c r="G45" s="50" t="s">
        <v>90</v>
      </c>
      <c r="H45" s="29">
        <v>420.18</v>
      </c>
      <c r="I45" s="50">
        <v>210</v>
      </c>
      <c r="J45" s="29">
        <v>443.8</v>
      </c>
      <c r="K45" s="66">
        <v>221.9</v>
      </c>
      <c r="L45" s="67">
        <v>492</v>
      </c>
      <c r="M45" s="66">
        <v>246</v>
      </c>
      <c r="N45" s="66">
        <v>492</v>
      </c>
      <c r="O45" s="66">
        <v>246</v>
      </c>
      <c r="P45" s="66">
        <v>492</v>
      </c>
      <c r="Q45" s="66">
        <v>246</v>
      </c>
      <c r="R45" s="68">
        <f>H45+J45+L45+N45+P45</f>
        <v>2339.98</v>
      </c>
    </row>
    <row r="46" spans="1:18" s="1" customFormat="1" ht="43.95" customHeight="1">
      <c r="A46" s="71"/>
      <c r="B46" s="71"/>
      <c r="C46" s="5" t="s">
        <v>89</v>
      </c>
      <c r="D46" s="73"/>
      <c r="E46" s="70"/>
      <c r="F46" s="50" t="s">
        <v>90</v>
      </c>
      <c r="G46" s="50" t="s">
        <v>90</v>
      </c>
      <c r="H46" s="50">
        <v>175.64</v>
      </c>
      <c r="I46" s="50">
        <v>88</v>
      </c>
      <c r="J46" s="50">
        <v>358.2</v>
      </c>
      <c r="K46" s="66">
        <v>180</v>
      </c>
      <c r="L46" s="66">
        <v>350</v>
      </c>
      <c r="M46" s="66">
        <v>100</v>
      </c>
      <c r="N46" s="66">
        <v>350</v>
      </c>
      <c r="O46" s="66">
        <v>100</v>
      </c>
      <c r="P46" s="66">
        <v>350</v>
      </c>
      <c r="Q46" s="66">
        <v>100</v>
      </c>
      <c r="R46" s="66">
        <f>H46+J46+L46+N46+P46</f>
        <v>1583.84</v>
      </c>
    </row>
    <row r="47" spans="1:18" s="1" customFormat="1" ht="15.75" customHeight="1">
      <c r="A47" s="70">
        <v>18</v>
      </c>
      <c r="B47" s="73" t="s">
        <v>81</v>
      </c>
      <c r="C47" s="73" t="s">
        <v>30</v>
      </c>
      <c r="D47" s="73" t="s">
        <v>80</v>
      </c>
      <c r="E47" s="70" t="s">
        <v>12</v>
      </c>
      <c r="F47" s="70">
        <v>45</v>
      </c>
      <c r="G47" s="70">
        <v>45</v>
      </c>
      <c r="H47" s="70">
        <v>46</v>
      </c>
      <c r="I47" s="70">
        <v>46</v>
      </c>
      <c r="J47" s="70">
        <v>46</v>
      </c>
      <c r="K47" s="70">
        <v>46</v>
      </c>
      <c r="L47" s="75">
        <v>46</v>
      </c>
      <c r="M47" s="70">
        <v>46</v>
      </c>
      <c r="N47" s="70">
        <v>46</v>
      </c>
      <c r="O47" s="70">
        <v>46</v>
      </c>
      <c r="P47" s="86">
        <v>46</v>
      </c>
      <c r="Q47" s="86">
        <v>46</v>
      </c>
      <c r="R47" s="70">
        <v>46</v>
      </c>
    </row>
    <row r="48" spans="1:18" s="1" customFormat="1" ht="77.400000000000006" customHeight="1">
      <c r="A48" s="70"/>
      <c r="B48" s="73"/>
      <c r="C48" s="73"/>
      <c r="D48" s="73"/>
      <c r="E48" s="70"/>
      <c r="F48" s="70"/>
      <c r="G48" s="70"/>
      <c r="H48" s="70"/>
      <c r="I48" s="70"/>
      <c r="J48" s="70"/>
      <c r="K48" s="70"/>
      <c r="L48" s="75"/>
      <c r="M48" s="70"/>
      <c r="N48" s="70"/>
      <c r="O48" s="70"/>
      <c r="P48" s="88"/>
      <c r="Q48" s="88"/>
      <c r="R48" s="70"/>
    </row>
    <row r="49" spans="1:18" s="1" customFormat="1" ht="99.75" customHeight="1">
      <c r="A49" s="50">
        <v>19</v>
      </c>
      <c r="B49" s="49" t="s">
        <v>22</v>
      </c>
      <c r="C49" s="23" t="s">
        <v>30</v>
      </c>
      <c r="D49" s="18" t="s">
        <v>47</v>
      </c>
      <c r="E49" s="50" t="s">
        <v>12</v>
      </c>
      <c r="F49" s="50">
        <v>26231</v>
      </c>
      <c r="G49" s="50">
        <v>26872</v>
      </c>
      <c r="H49" s="50">
        <v>26872</v>
      </c>
      <c r="I49" s="50">
        <v>26872</v>
      </c>
      <c r="J49" s="50">
        <v>26922</v>
      </c>
      <c r="K49" s="50">
        <v>26922</v>
      </c>
      <c r="L49" s="16">
        <v>26972</v>
      </c>
      <c r="M49" s="50">
        <v>26972</v>
      </c>
      <c r="N49" s="50">
        <v>26972</v>
      </c>
      <c r="O49" s="50">
        <v>26972</v>
      </c>
      <c r="P49" s="62">
        <v>26978</v>
      </c>
      <c r="Q49" s="62">
        <v>26978</v>
      </c>
      <c r="R49" s="50">
        <v>26972</v>
      </c>
    </row>
    <row r="50" spans="1:18" ht="79.5" customHeight="1">
      <c r="A50" s="86">
        <v>20</v>
      </c>
      <c r="B50" s="101" t="s">
        <v>23</v>
      </c>
      <c r="C50" s="98" t="s">
        <v>70</v>
      </c>
      <c r="D50" s="11" t="s">
        <v>61</v>
      </c>
      <c r="E50" s="51" t="s">
        <v>12</v>
      </c>
      <c r="F50" s="15">
        <v>13</v>
      </c>
      <c r="G50" s="15">
        <v>13</v>
      </c>
      <c r="H50" s="15">
        <v>13</v>
      </c>
      <c r="I50" s="19">
        <v>13</v>
      </c>
      <c r="J50" s="19">
        <v>13</v>
      </c>
      <c r="K50" s="19">
        <v>13</v>
      </c>
      <c r="L50" s="20">
        <v>13</v>
      </c>
      <c r="M50" s="19">
        <v>13</v>
      </c>
      <c r="N50" s="19">
        <v>13</v>
      </c>
      <c r="O50" s="19">
        <v>13</v>
      </c>
      <c r="P50" s="19">
        <v>13</v>
      </c>
      <c r="Q50" s="19">
        <v>13</v>
      </c>
      <c r="R50" s="19">
        <v>13</v>
      </c>
    </row>
    <row r="51" spans="1:18" s="13" customFormat="1" ht="57" customHeight="1">
      <c r="A51" s="87"/>
      <c r="B51" s="102"/>
      <c r="C51" s="98"/>
      <c r="D51" s="11" t="s">
        <v>62</v>
      </c>
      <c r="E51" s="51" t="s">
        <v>19</v>
      </c>
      <c r="F51" s="15">
        <v>100</v>
      </c>
      <c r="G51" s="15">
        <v>100</v>
      </c>
      <c r="H51" s="15">
        <v>100</v>
      </c>
      <c r="I51" s="19">
        <v>100</v>
      </c>
      <c r="J51" s="19">
        <v>100</v>
      </c>
      <c r="K51" s="19">
        <v>100</v>
      </c>
      <c r="L51" s="20">
        <v>100</v>
      </c>
      <c r="M51" s="19">
        <v>100</v>
      </c>
      <c r="N51" s="19">
        <v>100</v>
      </c>
      <c r="O51" s="19">
        <v>100</v>
      </c>
      <c r="P51" s="19">
        <v>100</v>
      </c>
      <c r="Q51" s="19">
        <v>100</v>
      </c>
      <c r="R51" s="19">
        <v>100</v>
      </c>
    </row>
    <row r="52" spans="1:18" s="13" customFormat="1" ht="72" customHeight="1">
      <c r="A52" s="87"/>
      <c r="B52" s="102"/>
      <c r="C52" s="53" t="s">
        <v>41</v>
      </c>
      <c r="D52" s="80" t="s">
        <v>55</v>
      </c>
      <c r="E52" s="51" t="s">
        <v>12</v>
      </c>
      <c r="F52" s="15">
        <f t="shared" ref="F52:R52" si="6">F54+F55</f>
        <v>12</v>
      </c>
      <c r="G52" s="15">
        <f t="shared" si="6"/>
        <v>12</v>
      </c>
      <c r="H52" s="15">
        <f t="shared" si="6"/>
        <v>12</v>
      </c>
      <c r="I52" s="19">
        <f t="shared" si="6"/>
        <v>6</v>
      </c>
      <c r="J52" s="19">
        <f t="shared" si="6"/>
        <v>42</v>
      </c>
      <c r="K52" s="19">
        <f t="shared" si="6"/>
        <v>21</v>
      </c>
      <c r="L52" s="20">
        <v>30</v>
      </c>
      <c r="M52" s="19">
        <f t="shared" si="6"/>
        <v>21</v>
      </c>
      <c r="N52" s="19">
        <f t="shared" si="6"/>
        <v>42</v>
      </c>
      <c r="O52" s="19">
        <f t="shared" si="6"/>
        <v>21</v>
      </c>
      <c r="P52" s="19">
        <f t="shared" si="6"/>
        <v>42</v>
      </c>
      <c r="Q52" s="19">
        <f t="shared" si="6"/>
        <v>21</v>
      </c>
      <c r="R52" s="19">
        <f t="shared" si="6"/>
        <v>180</v>
      </c>
    </row>
    <row r="53" spans="1:18" s="13" customFormat="1" ht="27" customHeight="1">
      <c r="A53" s="87"/>
      <c r="B53" s="102"/>
      <c r="C53" s="53" t="s">
        <v>85</v>
      </c>
      <c r="D53" s="80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</row>
    <row r="54" spans="1:18" s="13" customFormat="1" ht="31.2" customHeight="1">
      <c r="A54" s="87"/>
      <c r="B54" s="102"/>
      <c r="C54" s="53" t="s">
        <v>87</v>
      </c>
      <c r="D54" s="80"/>
      <c r="E54" s="79" t="s">
        <v>12</v>
      </c>
      <c r="F54" s="15">
        <v>6</v>
      </c>
      <c r="G54" s="15">
        <v>6</v>
      </c>
      <c r="H54" s="15">
        <v>6</v>
      </c>
      <c r="I54" s="19">
        <v>3</v>
      </c>
      <c r="J54" s="19">
        <v>30</v>
      </c>
      <c r="K54" s="19">
        <v>15</v>
      </c>
      <c r="L54" s="20">
        <v>30</v>
      </c>
      <c r="M54" s="19">
        <v>15</v>
      </c>
      <c r="N54" s="45">
        <v>30</v>
      </c>
      <c r="O54" s="45">
        <v>15</v>
      </c>
      <c r="P54" s="45">
        <v>30</v>
      </c>
      <c r="Q54" s="45">
        <v>15</v>
      </c>
      <c r="R54" s="19">
        <f>H54+J54+L54+N54+P54</f>
        <v>126</v>
      </c>
    </row>
    <row r="55" spans="1:18" s="13" customFormat="1" ht="32.4" customHeight="1">
      <c r="A55" s="87"/>
      <c r="B55" s="102"/>
      <c r="C55" s="53" t="s">
        <v>88</v>
      </c>
      <c r="D55" s="80"/>
      <c r="E55" s="79"/>
      <c r="F55" s="15">
        <v>6</v>
      </c>
      <c r="G55" s="15">
        <v>6</v>
      </c>
      <c r="H55" s="15">
        <v>6</v>
      </c>
      <c r="I55" s="19">
        <v>3</v>
      </c>
      <c r="J55" s="19">
        <v>12</v>
      </c>
      <c r="K55" s="19">
        <v>6</v>
      </c>
      <c r="L55" s="20">
        <v>12</v>
      </c>
      <c r="M55" s="19">
        <v>6</v>
      </c>
      <c r="N55" s="45">
        <v>12</v>
      </c>
      <c r="O55" s="45">
        <v>6</v>
      </c>
      <c r="P55" s="45">
        <v>12</v>
      </c>
      <c r="Q55" s="45">
        <v>6</v>
      </c>
      <c r="R55" s="19">
        <f>H55+J55+L55+N55+P55</f>
        <v>54</v>
      </c>
    </row>
    <row r="56" spans="1:18" s="13" customFormat="1" ht="93" customHeight="1">
      <c r="A56" s="87"/>
      <c r="B56" s="102"/>
      <c r="C56" s="39" t="s">
        <v>49</v>
      </c>
      <c r="D56" s="80" t="s">
        <v>56</v>
      </c>
      <c r="E56" s="51" t="s">
        <v>48</v>
      </c>
      <c r="F56" s="15">
        <v>12</v>
      </c>
      <c r="G56" s="15">
        <v>12</v>
      </c>
      <c r="H56" s="15">
        <v>12</v>
      </c>
      <c r="I56" s="19">
        <v>12</v>
      </c>
      <c r="J56" s="19">
        <v>12</v>
      </c>
      <c r="K56" s="19">
        <v>12</v>
      </c>
      <c r="L56" s="20">
        <v>12</v>
      </c>
      <c r="M56" s="19">
        <v>12</v>
      </c>
      <c r="N56" s="19">
        <v>12</v>
      </c>
      <c r="O56" s="19">
        <v>12</v>
      </c>
      <c r="P56" s="19">
        <v>12</v>
      </c>
      <c r="Q56" s="19">
        <v>12</v>
      </c>
      <c r="R56" s="19">
        <v>12</v>
      </c>
    </row>
    <row r="57" spans="1:18" s="13" customFormat="1" ht="33" customHeight="1">
      <c r="A57" s="87"/>
      <c r="B57" s="102"/>
      <c r="C57" s="12" t="s">
        <v>85</v>
      </c>
      <c r="D57" s="80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</row>
    <row r="58" spans="1:18" s="13" customFormat="1" ht="33" customHeight="1">
      <c r="A58" s="87"/>
      <c r="B58" s="102"/>
      <c r="C58" s="12" t="s">
        <v>86</v>
      </c>
      <c r="D58" s="80"/>
      <c r="E58" s="79" t="s">
        <v>48</v>
      </c>
      <c r="F58" s="15">
        <v>12</v>
      </c>
      <c r="G58" s="15">
        <v>12</v>
      </c>
      <c r="H58" s="15">
        <v>12</v>
      </c>
      <c r="I58" s="19">
        <v>12</v>
      </c>
      <c r="J58" s="19">
        <v>12</v>
      </c>
      <c r="K58" s="19">
        <v>12</v>
      </c>
      <c r="L58" s="20">
        <v>12</v>
      </c>
      <c r="M58" s="19">
        <v>12</v>
      </c>
      <c r="N58" s="19">
        <v>12</v>
      </c>
      <c r="O58" s="19">
        <v>12</v>
      </c>
      <c r="P58" s="19">
        <v>12</v>
      </c>
      <c r="Q58" s="19">
        <v>12</v>
      </c>
      <c r="R58" s="19">
        <v>12</v>
      </c>
    </row>
    <row r="59" spans="1:18" s="13" customFormat="1" ht="33" customHeight="1">
      <c r="A59" s="87"/>
      <c r="B59" s="102"/>
      <c r="C59" s="12" t="s">
        <v>87</v>
      </c>
      <c r="D59" s="80"/>
      <c r="E59" s="79"/>
      <c r="F59" s="15">
        <v>12</v>
      </c>
      <c r="G59" s="15">
        <v>12</v>
      </c>
      <c r="H59" s="15">
        <v>12</v>
      </c>
      <c r="I59" s="19">
        <v>12</v>
      </c>
      <c r="J59" s="19">
        <v>12</v>
      </c>
      <c r="K59" s="19">
        <v>12</v>
      </c>
      <c r="L59" s="20">
        <v>12</v>
      </c>
      <c r="M59" s="19">
        <v>12</v>
      </c>
      <c r="N59" s="19">
        <v>12</v>
      </c>
      <c r="O59" s="45">
        <v>12</v>
      </c>
      <c r="P59" s="45">
        <v>12</v>
      </c>
      <c r="Q59" s="45">
        <v>12</v>
      </c>
      <c r="R59" s="45">
        <v>12</v>
      </c>
    </row>
    <row r="60" spans="1:18" s="13" customFormat="1" ht="33" customHeight="1">
      <c r="A60" s="87"/>
      <c r="B60" s="102"/>
      <c r="C60" s="12" t="s">
        <v>88</v>
      </c>
      <c r="D60" s="80"/>
      <c r="E60" s="79"/>
      <c r="F60" s="15">
        <v>12</v>
      </c>
      <c r="G60" s="15">
        <v>12</v>
      </c>
      <c r="H60" s="15">
        <v>12</v>
      </c>
      <c r="I60" s="19">
        <v>12</v>
      </c>
      <c r="J60" s="19">
        <v>12</v>
      </c>
      <c r="K60" s="19">
        <v>12</v>
      </c>
      <c r="L60" s="46">
        <v>12</v>
      </c>
      <c r="M60" s="45">
        <v>12</v>
      </c>
      <c r="N60" s="45">
        <v>12</v>
      </c>
      <c r="O60" s="45">
        <v>12</v>
      </c>
      <c r="P60" s="45">
        <v>12</v>
      </c>
      <c r="Q60" s="45">
        <v>12</v>
      </c>
      <c r="R60" s="45">
        <v>12</v>
      </c>
    </row>
    <row r="61" spans="1:18" s="13" customFormat="1" ht="106.5" customHeight="1">
      <c r="A61" s="87"/>
      <c r="B61" s="102"/>
      <c r="C61" s="39" t="s">
        <v>30</v>
      </c>
      <c r="D61" s="11" t="s">
        <v>63</v>
      </c>
      <c r="E61" s="17" t="s">
        <v>64</v>
      </c>
      <c r="F61" s="15">
        <v>24</v>
      </c>
      <c r="G61" s="15">
        <v>24</v>
      </c>
      <c r="H61" s="15">
        <v>24</v>
      </c>
      <c r="I61" s="19">
        <v>24</v>
      </c>
      <c r="J61" s="19">
        <v>24</v>
      </c>
      <c r="K61" s="19">
        <v>24</v>
      </c>
      <c r="L61" s="20">
        <v>24</v>
      </c>
      <c r="M61" s="19">
        <v>24</v>
      </c>
      <c r="N61" s="19">
        <v>24</v>
      </c>
      <c r="O61" s="19">
        <v>24</v>
      </c>
      <c r="P61" s="19">
        <v>24</v>
      </c>
      <c r="Q61" s="19">
        <v>24</v>
      </c>
      <c r="R61" s="19">
        <v>24</v>
      </c>
    </row>
    <row r="62" spans="1:18" s="13" customFormat="1" ht="100.5" customHeight="1">
      <c r="A62" s="87"/>
      <c r="B62" s="102"/>
      <c r="C62" s="39" t="s">
        <v>30</v>
      </c>
      <c r="D62" s="11" t="s">
        <v>77</v>
      </c>
      <c r="E62" s="17" t="s">
        <v>68</v>
      </c>
      <c r="F62" s="31">
        <v>12000</v>
      </c>
      <c r="G62" s="31">
        <v>12000</v>
      </c>
      <c r="H62" s="32">
        <v>12545.8</v>
      </c>
      <c r="I62" s="19">
        <v>0</v>
      </c>
      <c r="J62" s="19">
        <v>0</v>
      </c>
      <c r="K62" s="19">
        <v>0</v>
      </c>
      <c r="L62" s="20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32">
        <v>12545.8</v>
      </c>
    </row>
    <row r="63" spans="1:18" s="13" customFormat="1" ht="95.25" customHeight="1">
      <c r="A63" s="87"/>
      <c r="B63" s="102"/>
      <c r="C63" s="39" t="s">
        <v>30</v>
      </c>
      <c r="D63" s="11" t="s">
        <v>75</v>
      </c>
      <c r="E63" s="17" t="s">
        <v>68</v>
      </c>
      <c r="F63" s="31">
        <v>0</v>
      </c>
      <c r="G63" s="31">
        <v>0</v>
      </c>
      <c r="H63" s="32">
        <v>33450</v>
      </c>
      <c r="I63" s="19">
        <v>0</v>
      </c>
      <c r="J63" s="19">
        <v>0</v>
      </c>
      <c r="K63" s="19">
        <v>0</v>
      </c>
      <c r="L63" s="20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32">
        <v>33450</v>
      </c>
    </row>
    <row r="64" spans="1:18" s="13" customFormat="1" ht="95.25" customHeight="1">
      <c r="A64" s="87"/>
      <c r="B64" s="102"/>
      <c r="C64" s="39" t="s">
        <v>30</v>
      </c>
      <c r="D64" s="11" t="s">
        <v>105</v>
      </c>
      <c r="E64" s="17" t="s">
        <v>12</v>
      </c>
      <c r="F64" s="31">
        <v>0</v>
      </c>
      <c r="G64" s="31">
        <v>0</v>
      </c>
      <c r="H64" s="31">
        <v>0</v>
      </c>
      <c r="I64" s="19">
        <v>0</v>
      </c>
      <c r="J64" s="19">
        <v>1</v>
      </c>
      <c r="K64" s="19">
        <v>1</v>
      </c>
      <c r="L64" s="20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31">
        <v>1</v>
      </c>
    </row>
    <row r="65" spans="1:18" s="13" customFormat="1" ht="95.25" customHeight="1">
      <c r="A65" s="87"/>
      <c r="B65" s="102"/>
      <c r="C65" s="104" t="s">
        <v>88</v>
      </c>
      <c r="D65" s="11" t="s">
        <v>131</v>
      </c>
      <c r="E65" s="17" t="s">
        <v>12</v>
      </c>
      <c r="F65" s="31">
        <v>0</v>
      </c>
      <c r="G65" s="31">
        <v>0</v>
      </c>
      <c r="H65" s="31">
        <v>0</v>
      </c>
      <c r="I65" s="19">
        <v>0</v>
      </c>
      <c r="J65" s="19">
        <v>4</v>
      </c>
      <c r="K65" s="19">
        <v>0</v>
      </c>
      <c r="L65" s="20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31">
        <v>4</v>
      </c>
    </row>
    <row r="66" spans="1:18" s="13" customFormat="1" ht="95.25" customHeight="1">
      <c r="A66" s="88"/>
      <c r="B66" s="103"/>
      <c r="C66" s="105"/>
      <c r="D66" s="11" t="s">
        <v>132</v>
      </c>
      <c r="E66" s="17" t="s">
        <v>12</v>
      </c>
      <c r="F66" s="31">
        <v>0</v>
      </c>
      <c r="G66" s="31">
        <v>0</v>
      </c>
      <c r="H66" s="31">
        <v>0</v>
      </c>
      <c r="I66" s="19">
        <v>0</v>
      </c>
      <c r="J66" s="19">
        <v>2</v>
      </c>
      <c r="K66" s="19">
        <v>0</v>
      </c>
      <c r="L66" s="20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31">
        <v>2</v>
      </c>
    </row>
    <row r="67" spans="1:18" s="13" customFormat="1" ht="96" customHeight="1">
      <c r="A67" s="50">
        <v>21</v>
      </c>
      <c r="B67" s="18" t="s">
        <v>73</v>
      </c>
      <c r="C67" s="39" t="s">
        <v>30</v>
      </c>
      <c r="D67" s="11" t="s">
        <v>57</v>
      </c>
      <c r="E67" s="17" t="s">
        <v>58</v>
      </c>
      <c r="F67" s="15">
        <v>3637</v>
      </c>
      <c r="G67" s="44">
        <v>4168</v>
      </c>
      <c r="H67" s="44">
        <v>1946</v>
      </c>
      <c r="I67" s="45">
        <v>973</v>
      </c>
      <c r="J67" s="45">
        <v>1946</v>
      </c>
      <c r="K67" s="45">
        <v>973</v>
      </c>
      <c r="L67" s="46">
        <v>1946</v>
      </c>
      <c r="M67" s="45">
        <v>734</v>
      </c>
      <c r="N67" s="45">
        <v>1946</v>
      </c>
      <c r="O67" s="45">
        <v>912</v>
      </c>
      <c r="P67" s="45">
        <v>1946</v>
      </c>
      <c r="Q67" s="45">
        <v>974</v>
      </c>
      <c r="R67" s="45">
        <f>H67+J67+L67+N67+P67</f>
        <v>9730</v>
      </c>
    </row>
    <row r="68" spans="1:18" s="13" customFormat="1" ht="99" customHeight="1">
      <c r="A68" s="50">
        <v>22</v>
      </c>
      <c r="B68" s="18" t="s">
        <v>66</v>
      </c>
      <c r="C68" s="39" t="s">
        <v>30</v>
      </c>
      <c r="D68" s="11" t="s">
        <v>65</v>
      </c>
      <c r="E68" s="17" t="s">
        <v>12</v>
      </c>
      <c r="F68" s="15">
        <v>4</v>
      </c>
      <c r="G68" s="15">
        <v>4</v>
      </c>
      <c r="H68" s="15">
        <v>4</v>
      </c>
      <c r="I68" s="19">
        <v>4</v>
      </c>
      <c r="J68" s="19">
        <v>4</v>
      </c>
      <c r="K68" s="19">
        <v>4</v>
      </c>
      <c r="L68" s="20">
        <v>4</v>
      </c>
      <c r="M68" s="19">
        <v>4</v>
      </c>
      <c r="N68" s="19">
        <v>4</v>
      </c>
      <c r="O68" s="19">
        <v>4</v>
      </c>
      <c r="P68" s="19">
        <v>4</v>
      </c>
      <c r="Q68" s="19">
        <v>4</v>
      </c>
      <c r="R68" s="19">
        <v>4</v>
      </c>
    </row>
    <row r="69" spans="1:18" s="13" customFormat="1" ht="114.75" customHeight="1">
      <c r="A69" s="50">
        <v>23</v>
      </c>
      <c r="B69" s="27" t="s">
        <v>71</v>
      </c>
      <c r="C69" s="5" t="s">
        <v>92</v>
      </c>
      <c r="D69" s="42" t="s">
        <v>76</v>
      </c>
      <c r="E69" s="43" t="s">
        <v>69</v>
      </c>
      <c r="F69" s="44">
        <v>4</v>
      </c>
      <c r="G69" s="44">
        <v>4</v>
      </c>
      <c r="H69" s="44">
        <v>4</v>
      </c>
      <c r="I69" s="45">
        <v>0</v>
      </c>
      <c r="J69" s="45">
        <v>0</v>
      </c>
      <c r="K69" s="45">
        <v>0</v>
      </c>
      <c r="L69" s="46">
        <v>4</v>
      </c>
      <c r="M69" s="45">
        <v>0</v>
      </c>
      <c r="N69" s="45">
        <v>4</v>
      </c>
      <c r="O69" s="45">
        <v>0</v>
      </c>
      <c r="P69" s="45">
        <v>4</v>
      </c>
      <c r="Q69" s="45">
        <v>0</v>
      </c>
      <c r="R69" s="45">
        <v>4</v>
      </c>
    </row>
    <row r="70" spans="1:18" s="13" customFormat="1" ht="81" customHeight="1">
      <c r="A70" s="60">
        <v>24</v>
      </c>
      <c r="B70" s="61" t="s">
        <v>116</v>
      </c>
      <c r="C70" s="60" t="s">
        <v>114</v>
      </c>
      <c r="D70" s="42" t="s">
        <v>117</v>
      </c>
      <c r="E70" s="43" t="s">
        <v>12</v>
      </c>
      <c r="F70" s="44">
        <v>0</v>
      </c>
      <c r="G70" s="44">
        <v>0</v>
      </c>
      <c r="H70" s="44">
        <v>0</v>
      </c>
      <c r="I70" s="45">
        <v>0</v>
      </c>
      <c r="J70" s="45">
        <v>3</v>
      </c>
      <c r="K70" s="45">
        <v>3</v>
      </c>
      <c r="L70" s="46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3</v>
      </c>
    </row>
    <row r="71" spans="1:18" s="13" customFormat="1" ht="114.75" customHeight="1">
      <c r="A71" s="52">
        <v>25</v>
      </c>
      <c r="B71" s="57" t="s">
        <v>118</v>
      </c>
      <c r="C71" s="47" t="s">
        <v>113</v>
      </c>
      <c r="D71" s="48" t="s">
        <v>115</v>
      </c>
      <c r="E71" s="43" t="s">
        <v>12</v>
      </c>
      <c r="F71" s="44">
        <v>0</v>
      </c>
      <c r="G71" s="44">
        <v>0</v>
      </c>
      <c r="H71" s="44">
        <v>0</v>
      </c>
      <c r="I71" s="45">
        <v>0</v>
      </c>
      <c r="J71" s="45">
        <v>20</v>
      </c>
      <c r="K71" s="45">
        <v>20</v>
      </c>
      <c r="L71" s="46">
        <v>20</v>
      </c>
      <c r="M71" s="45">
        <v>20</v>
      </c>
      <c r="N71" s="45">
        <v>0</v>
      </c>
      <c r="O71" s="45">
        <v>0</v>
      </c>
      <c r="P71" s="45">
        <v>0</v>
      </c>
      <c r="Q71" s="45">
        <v>0</v>
      </c>
      <c r="R71" s="45">
        <v>40</v>
      </c>
    </row>
    <row r="72" spans="1:18" s="13" customFormat="1" ht="0.75" customHeight="1">
      <c r="A72" s="58"/>
      <c r="B72" s="57" t="s">
        <v>119</v>
      </c>
      <c r="C72" s="47" t="s">
        <v>86</v>
      </c>
      <c r="D72" s="48" t="s">
        <v>120</v>
      </c>
      <c r="E72" s="43" t="s">
        <v>121</v>
      </c>
      <c r="F72" s="44">
        <v>0</v>
      </c>
      <c r="G72" s="44">
        <v>0</v>
      </c>
      <c r="H72" s="44">
        <v>0</v>
      </c>
      <c r="I72" s="45">
        <v>0</v>
      </c>
      <c r="J72" s="45">
        <v>8</v>
      </c>
      <c r="K72" s="45">
        <v>0</v>
      </c>
      <c r="L72" s="46">
        <v>0</v>
      </c>
      <c r="M72" s="45">
        <v>0</v>
      </c>
      <c r="N72" s="45">
        <v>0</v>
      </c>
      <c r="O72" s="45">
        <v>0</v>
      </c>
      <c r="P72" s="45"/>
      <c r="Q72" s="45"/>
      <c r="R72" s="45">
        <v>8</v>
      </c>
    </row>
    <row r="73" spans="1:18" s="13" customFormat="1" ht="99.75" customHeight="1">
      <c r="A73" s="59">
        <v>26</v>
      </c>
      <c r="B73" s="57" t="s">
        <v>123</v>
      </c>
      <c r="C73" s="47" t="s">
        <v>114</v>
      </c>
      <c r="D73" s="48" t="s">
        <v>122</v>
      </c>
      <c r="E73" s="43" t="s">
        <v>121</v>
      </c>
      <c r="F73" s="44">
        <v>0</v>
      </c>
      <c r="G73" s="44">
        <v>0</v>
      </c>
      <c r="H73" s="44">
        <v>0</v>
      </c>
      <c r="I73" s="45">
        <v>0</v>
      </c>
      <c r="J73" s="45">
        <v>2</v>
      </c>
      <c r="K73" s="45">
        <v>0</v>
      </c>
      <c r="L73" s="46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2</v>
      </c>
    </row>
    <row r="74" spans="1:18" s="13" customFormat="1" ht="84.75" customHeight="1">
      <c r="A74" s="69">
        <v>27</v>
      </c>
      <c r="B74" s="57" t="s">
        <v>133</v>
      </c>
      <c r="C74" s="47" t="s">
        <v>134</v>
      </c>
      <c r="D74" s="48" t="s">
        <v>135</v>
      </c>
      <c r="E74" s="43" t="s">
        <v>12</v>
      </c>
      <c r="F74" s="44">
        <v>0</v>
      </c>
      <c r="G74" s="44">
        <v>0</v>
      </c>
      <c r="H74" s="44">
        <v>0</v>
      </c>
      <c r="I74" s="45">
        <v>0</v>
      </c>
      <c r="J74" s="45">
        <v>0</v>
      </c>
      <c r="K74" s="45">
        <v>0</v>
      </c>
      <c r="L74" s="46">
        <v>4</v>
      </c>
      <c r="M74" s="45">
        <v>4</v>
      </c>
      <c r="N74" s="45">
        <v>0</v>
      </c>
      <c r="O74" s="45">
        <v>0</v>
      </c>
      <c r="P74" s="45">
        <v>0</v>
      </c>
      <c r="Q74" s="45">
        <v>0</v>
      </c>
      <c r="R74" s="45">
        <v>4</v>
      </c>
    </row>
    <row r="75" spans="1:18" s="13" customFormat="1" ht="87.75" customHeight="1">
      <c r="A75" s="50">
        <v>28</v>
      </c>
      <c r="B75" s="18" t="s">
        <v>24</v>
      </c>
      <c r="C75" s="21" t="s">
        <v>42</v>
      </c>
      <c r="D75" s="11" t="s">
        <v>43</v>
      </c>
      <c r="E75" s="51" t="s">
        <v>12</v>
      </c>
      <c r="F75" s="15">
        <v>2</v>
      </c>
      <c r="G75" s="15">
        <v>2</v>
      </c>
      <c r="H75" s="15">
        <v>2</v>
      </c>
      <c r="I75" s="19">
        <v>0</v>
      </c>
      <c r="J75" s="19">
        <v>2</v>
      </c>
      <c r="K75" s="19">
        <v>0</v>
      </c>
      <c r="L75" s="20">
        <v>2</v>
      </c>
      <c r="M75" s="19">
        <v>0</v>
      </c>
      <c r="N75" s="19">
        <v>2</v>
      </c>
      <c r="O75" s="19">
        <v>0</v>
      </c>
      <c r="P75" s="19">
        <v>2</v>
      </c>
      <c r="Q75" s="19">
        <v>0</v>
      </c>
      <c r="R75" s="19">
        <v>2</v>
      </c>
    </row>
    <row r="76" spans="1:18" s="13" customFormat="1" ht="84" customHeight="1">
      <c r="A76" s="50">
        <v>29</v>
      </c>
      <c r="B76" s="18" t="s">
        <v>25</v>
      </c>
      <c r="C76" s="53" t="s">
        <v>42</v>
      </c>
      <c r="D76" s="11" t="s">
        <v>44</v>
      </c>
      <c r="E76" s="51" t="s">
        <v>12</v>
      </c>
      <c r="F76" s="15">
        <v>2</v>
      </c>
      <c r="G76" s="15">
        <v>2</v>
      </c>
      <c r="H76" s="15">
        <v>2</v>
      </c>
      <c r="I76" s="19">
        <v>0</v>
      </c>
      <c r="J76" s="19">
        <v>2</v>
      </c>
      <c r="K76" s="19">
        <v>0</v>
      </c>
      <c r="L76" s="20">
        <v>2</v>
      </c>
      <c r="M76" s="19">
        <v>0</v>
      </c>
      <c r="N76" s="19">
        <v>2</v>
      </c>
      <c r="O76" s="19">
        <v>0</v>
      </c>
      <c r="P76" s="19">
        <v>2</v>
      </c>
      <c r="Q76" s="19">
        <v>0</v>
      </c>
      <c r="R76" s="19">
        <v>2</v>
      </c>
    </row>
    <row r="77" spans="1:18" s="13" customFormat="1" ht="37.950000000000003" customHeight="1">
      <c r="A77" s="50">
        <v>30</v>
      </c>
      <c r="B77" s="72" t="s">
        <v>93</v>
      </c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</row>
    <row r="78" spans="1:18" s="13" customFormat="1" ht="131.25" customHeight="1">
      <c r="A78" s="50">
        <v>31</v>
      </c>
      <c r="B78" s="54" t="s">
        <v>104</v>
      </c>
      <c r="C78" s="50" t="s">
        <v>30</v>
      </c>
      <c r="D78" s="14" t="s">
        <v>109</v>
      </c>
      <c r="E78" s="50" t="s">
        <v>19</v>
      </c>
      <c r="F78" s="50">
        <v>0</v>
      </c>
      <c r="G78" s="50">
        <v>0</v>
      </c>
      <c r="H78" s="50">
        <v>0</v>
      </c>
      <c r="I78" s="50">
        <v>0</v>
      </c>
      <c r="J78" s="50">
        <v>50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62">
        <v>0</v>
      </c>
      <c r="Q78" s="62">
        <v>0</v>
      </c>
      <c r="R78" s="50">
        <v>50</v>
      </c>
    </row>
    <row r="79" spans="1:18" s="13" customFormat="1" ht="99" customHeight="1">
      <c r="A79" s="70">
        <v>32</v>
      </c>
      <c r="B79" s="72" t="s">
        <v>94</v>
      </c>
      <c r="C79" s="70" t="s">
        <v>30</v>
      </c>
      <c r="D79" s="14" t="s">
        <v>110</v>
      </c>
      <c r="E79" s="50" t="s">
        <v>19</v>
      </c>
      <c r="F79" s="50">
        <v>0</v>
      </c>
      <c r="G79" s="50">
        <v>0</v>
      </c>
      <c r="H79" s="50">
        <v>0</v>
      </c>
      <c r="I79" s="50">
        <v>0</v>
      </c>
      <c r="J79" s="50">
        <v>100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62">
        <v>0</v>
      </c>
      <c r="Q79" s="62">
        <v>0</v>
      </c>
      <c r="R79" s="50">
        <v>100</v>
      </c>
    </row>
    <row r="80" spans="1:18" s="13" customFormat="1" ht="91.5" customHeight="1">
      <c r="A80" s="70"/>
      <c r="B80" s="72"/>
      <c r="C80" s="70"/>
      <c r="D80" s="14" t="s">
        <v>107</v>
      </c>
      <c r="E80" s="50" t="s">
        <v>19</v>
      </c>
      <c r="F80" s="50">
        <v>0</v>
      </c>
      <c r="G80" s="50">
        <v>0</v>
      </c>
      <c r="H80" s="50">
        <v>0</v>
      </c>
      <c r="I80" s="50">
        <v>0</v>
      </c>
      <c r="J80" s="50">
        <v>100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62">
        <v>0</v>
      </c>
      <c r="Q80" s="62">
        <v>0</v>
      </c>
      <c r="R80" s="50">
        <v>100</v>
      </c>
    </row>
    <row r="81" spans="1:18" s="13" customFormat="1" ht="96" customHeight="1">
      <c r="A81" s="50">
        <v>33</v>
      </c>
      <c r="B81" s="54" t="s">
        <v>95</v>
      </c>
      <c r="C81" s="50" t="s">
        <v>30</v>
      </c>
      <c r="D81" s="14" t="s">
        <v>96</v>
      </c>
      <c r="E81" s="50" t="s">
        <v>12</v>
      </c>
      <c r="F81" s="50">
        <v>0</v>
      </c>
      <c r="G81" s="50">
        <v>0</v>
      </c>
      <c r="H81" s="50">
        <v>0</v>
      </c>
      <c r="I81" s="50">
        <v>0</v>
      </c>
      <c r="J81" s="50">
        <v>11</v>
      </c>
      <c r="K81" s="50">
        <v>11</v>
      </c>
      <c r="L81" s="50">
        <v>0</v>
      </c>
      <c r="M81" s="50">
        <v>0</v>
      </c>
      <c r="N81" s="50">
        <v>0</v>
      </c>
      <c r="O81" s="50">
        <v>0</v>
      </c>
      <c r="P81" s="62">
        <v>0</v>
      </c>
      <c r="Q81" s="62">
        <v>0</v>
      </c>
      <c r="R81" s="50">
        <v>11</v>
      </c>
    </row>
    <row r="82" spans="1:18" s="13" customFormat="1" ht="94.5" customHeight="1">
      <c r="A82" s="50">
        <v>34</v>
      </c>
      <c r="B82" s="54" t="s">
        <v>97</v>
      </c>
      <c r="C82" s="50" t="s">
        <v>30</v>
      </c>
      <c r="D82" s="14" t="s">
        <v>111</v>
      </c>
      <c r="E82" s="50" t="s">
        <v>12</v>
      </c>
      <c r="F82" s="50">
        <v>0</v>
      </c>
      <c r="G82" s="50">
        <v>0</v>
      </c>
      <c r="H82" s="50">
        <v>0</v>
      </c>
      <c r="I82" s="50">
        <v>0</v>
      </c>
      <c r="J82" s="50">
        <v>1</v>
      </c>
      <c r="K82" s="50">
        <v>1</v>
      </c>
      <c r="L82" s="50">
        <v>0</v>
      </c>
      <c r="M82" s="50">
        <v>0</v>
      </c>
      <c r="N82" s="50">
        <v>0</v>
      </c>
      <c r="O82" s="50">
        <v>0</v>
      </c>
      <c r="P82" s="62">
        <v>0</v>
      </c>
      <c r="Q82" s="62">
        <v>0</v>
      </c>
      <c r="R82" s="50">
        <v>1</v>
      </c>
    </row>
    <row r="83" spans="1:18" s="13" customFormat="1" ht="137.25" customHeight="1">
      <c r="A83" s="50">
        <v>35</v>
      </c>
      <c r="B83" s="54" t="s">
        <v>98</v>
      </c>
      <c r="C83" s="50" t="s">
        <v>30</v>
      </c>
      <c r="D83" s="14" t="s">
        <v>99</v>
      </c>
      <c r="E83" s="50" t="s">
        <v>12</v>
      </c>
      <c r="F83" s="50">
        <v>0</v>
      </c>
      <c r="G83" s="50">
        <v>0</v>
      </c>
      <c r="H83" s="50">
        <v>0</v>
      </c>
      <c r="I83" s="50">
        <v>0</v>
      </c>
      <c r="J83" s="50">
        <v>50</v>
      </c>
      <c r="K83" s="50">
        <v>50</v>
      </c>
      <c r="L83" s="50">
        <v>0</v>
      </c>
      <c r="M83" s="50">
        <v>0</v>
      </c>
      <c r="N83" s="50">
        <v>0</v>
      </c>
      <c r="O83" s="50">
        <v>0</v>
      </c>
      <c r="P83" s="62">
        <v>0</v>
      </c>
      <c r="Q83" s="62">
        <v>0</v>
      </c>
      <c r="R83" s="50">
        <v>50</v>
      </c>
    </row>
    <row r="84" spans="1:18" s="13" customFormat="1" ht="163.5" customHeight="1">
      <c r="A84" s="50">
        <v>35</v>
      </c>
      <c r="B84" s="54" t="s">
        <v>100</v>
      </c>
      <c r="C84" s="50" t="s">
        <v>101</v>
      </c>
      <c r="D84" s="14" t="s">
        <v>102</v>
      </c>
      <c r="E84" s="50" t="s">
        <v>19</v>
      </c>
      <c r="F84" s="50">
        <v>0</v>
      </c>
      <c r="G84" s="50">
        <v>0</v>
      </c>
      <c r="H84" s="50">
        <v>0</v>
      </c>
      <c r="I84" s="50">
        <v>0</v>
      </c>
      <c r="J84" s="50">
        <v>50</v>
      </c>
      <c r="K84" s="50">
        <v>50</v>
      </c>
      <c r="L84" s="50">
        <v>0</v>
      </c>
      <c r="M84" s="50">
        <v>0</v>
      </c>
      <c r="N84" s="50">
        <v>0</v>
      </c>
      <c r="O84" s="50">
        <v>0</v>
      </c>
      <c r="P84" s="62">
        <v>0</v>
      </c>
      <c r="Q84" s="62">
        <v>0</v>
      </c>
      <c r="R84" s="50">
        <v>50</v>
      </c>
    </row>
    <row r="85" spans="1:18" ht="35.25" customHeight="1">
      <c r="A85" s="22"/>
      <c r="B85" s="99" t="s">
        <v>78</v>
      </c>
      <c r="C85" s="99"/>
      <c r="K85" s="40"/>
      <c r="L85" s="40"/>
      <c r="M85" s="40"/>
      <c r="N85" s="35"/>
      <c r="O85" s="100" t="s">
        <v>79</v>
      </c>
      <c r="P85" s="100"/>
      <c r="Q85" s="100"/>
      <c r="R85" s="100"/>
    </row>
    <row r="86" spans="1:18">
      <c r="B86" s="7"/>
      <c r="C86" s="9"/>
    </row>
    <row r="87" spans="1:18">
      <c r="B87" s="3"/>
      <c r="C87" s="2"/>
    </row>
    <row r="88" spans="1:18" ht="28.5" customHeight="1">
      <c r="B88" s="3"/>
    </row>
    <row r="89" spans="1:18" ht="15" customHeight="1">
      <c r="B89" s="97"/>
    </row>
    <row r="90" spans="1:18" ht="15" customHeight="1">
      <c r="B90" s="97"/>
    </row>
    <row r="91" spans="1:18">
      <c r="B91" s="97"/>
    </row>
    <row r="92" spans="1:18" ht="6" customHeight="1">
      <c r="B92" s="97"/>
    </row>
  </sheetData>
  <mergeCells count="85">
    <mergeCell ref="B50:B66"/>
    <mergeCell ref="A50:A66"/>
    <mergeCell ref="C65:C66"/>
    <mergeCell ref="A79:A80"/>
    <mergeCell ref="B79:B80"/>
    <mergeCell ref="C79:C80"/>
    <mergeCell ref="B89:B92"/>
    <mergeCell ref="A47:A48"/>
    <mergeCell ref="B47:B48"/>
    <mergeCell ref="C47:C48"/>
    <mergeCell ref="C50:C51"/>
    <mergeCell ref="B85:C85"/>
    <mergeCell ref="B77:R77"/>
    <mergeCell ref="E53:R53"/>
    <mergeCell ref="D52:D55"/>
    <mergeCell ref="E54:E55"/>
    <mergeCell ref="E57:R57"/>
    <mergeCell ref="O85:R85"/>
    <mergeCell ref="D47:D48"/>
    <mergeCell ref="E47:E48"/>
    <mergeCell ref="P47:P48"/>
    <mergeCell ref="Q47:Q48"/>
    <mergeCell ref="A6:R6"/>
    <mergeCell ref="J9:K9"/>
    <mergeCell ref="A7:A10"/>
    <mergeCell ref="B7:B10"/>
    <mergeCell ref="D7:D10"/>
    <mergeCell ref="E7:E10"/>
    <mergeCell ref="F7:F10"/>
    <mergeCell ref="R7:R10"/>
    <mergeCell ref="G7:G10"/>
    <mergeCell ref="H9:I9"/>
    <mergeCell ref="C7:C10"/>
    <mergeCell ref="L9:M9"/>
    <mergeCell ref="N9:O9"/>
    <mergeCell ref="H7:Q8"/>
    <mergeCell ref="P9:Q9"/>
    <mergeCell ref="I1:R1"/>
    <mergeCell ref="I2:R2"/>
    <mergeCell ref="A3:R3"/>
    <mergeCell ref="A4:R4"/>
    <mergeCell ref="A5:R5"/>
    <mergeCell ref="B12:R12"/>
    <mergeCell ref="E58:E60"/>
    <mergeCell ref="D56:D60"/>
    <mergeCell ref="L47:L48"/>
    <mergeCell ref="M47:M48"/>
    <mergeCell ref="R47:R48"/>
    <mergeCell ref="N47:N48"/>
    <mergeCell ref="O47:O48"/>
    <mergeCell ref="K47:K48"/>
    <mergeCell ref="F47:F48"/>
    <mergeCell ref="G47:G48"/>
    <mergeCell ref="H47:H48"/>
    <mergeCell ref="I47:I48"/>
    <mergeCell ref="J47:J48"/>
    <mergeCell ref="D20:D25"/>
    <mergeCell ref="E22:E25"/>
    <mergeCell ref="B30:R30"/>
    <mergeCell ref="M40:M41"/>
    <mergeCell ref="G40:G41"/>
    <mergeCell ref="H40:H41"/>
    <mergeCell ref="I40:I41"/>
    <mergeCell ref="J40:J41"/>
    <mergeCell ref="K40:K41"/>
    <mergeCell ref="L40:L41"/>
    <mergeCell ref="E35:R35"/>
    <mergeCell ref="P40:P41"/>
    <mergeCell ref="Q40:Q41"/>
    <mergeCell ref="A20:A25"/>
    <mergeCell ref="A34:A46"/>
    <mergeCell ref="B34:B46"/>
    <mergeCell ref="B20:B25"/>
    <mergeCell ref="E42:R42"/>
    <mergeCell ref="C40:C41"/>
    <mergeCell ref="E36:E39"/>
    <mergeCell ref="D34:D39"/>
    <mergeCell ref="D40:D46"/>
    <mergeCell ref="E43:E46"/>
    <mergeCell ref="N40:N41"/>
    <mergeCell ref="O40:O41"/>
    <mergeCell ref="E40:E41"/>
    <mergeCell ref="F40:F41"/>
    <mergeCell ref="E21:R21"/>
    <mergeCell ref="R40:R41"/>
  </mergeCells>
  <pageMargins left="0.39370078740157483" right="0.39370078740157483" top="1.1811023622047245" bottom="0.59055118110236227" header="0.9055118110236221" footer="0.51181102362204722"/>
  <pageSetup paperSize="9" scale="59" fitToHeight="7" orientation="landscape" r:id="rId1"/>
  <headerFooter>
    <oddHeader>&amp;C &amp;P</oddHeader>
  </headerFooter>
  <rowBreaks count="7" manualBreakCount="7">
    <brk id="19" max="15" man="1"/>
    <brk id="29" max="15" man="1"/>
    <brk id="39" max="17" man="1"/>
    <brk id="51" max="17" man="1"/>
    <brk id="76" max="15" man="1"/>
    <brk id="80" max="15" man="1"/>
    <brk id="8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2018-02-07T04:56:46Z</dcterms:modified>
</cp:coreProperties>
</file>