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36" yWindow="456" windowWidth="15480" windowHeight="1110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Лист1!$10:$14</definedName>
  </definedNames>
  <calcPr calcId="144525"/>
</workbook>
</file>

<file path=xl/calcChain.xml><?xml version="1.0" encoding="utf-8"?>
<calcChain xmlns="http://schemas.openxmlformats.org/spreadsheetml/2006/main">
  <c r="I39" i="1" l="1"/>
  <c r="H39" i="1"/>
  <c r="G39" i="1"/>
  <c r="E18" i="1" l="1"/>
  <c r="E17" i="1"/>
  <c r="E16" i="1"/>
  <c r="E22" i="1"/>
  <c r="E21" i="1"/>
  <c r="E20" i="1"/>
  <c r="E26" i="1"/>
  <c r="E25" i="1"/>
  <c r="E24" i="1"/>
  <c r="E31" i="1"/>
  <c r="E30" i="1"/>
  <c r="E29" i="1"/>
  <c r="E35" i="1"/>
  <c r="E34" i="1"/>
  <c r="E33" i="1"/>
  <c r="I42" i="1"/>
  <c r="H42" i="1"/>
  <c r="G42" i="1"/>
  <c r="E39" i="1"/>
  <c r="E38" i="1"/>
  <c r="E37" i="1"/>
  <c r="E45" i="1"/>
  <c r="E44" i="1"/>
  <c r="E43" i="1"/>
  <c r="I36" i="1" l="1"/>
  <c r="H36" i="1"/>
  <c r="G36" i="1"/>
  <c r="E42" i="1" l="1"/>
  <c r="E48" i="1" l="1"/>
  <c r="I46" i="1"/>
  <c r="H46" i="1"/>
  <c r="G46" i="1"/>
  <c r="F46" i="1"/>
  <c r="H58" i="1"/>
  <c r="H57" i="1" s="1"/>
  <c r="H56" i="1" s="1"/>
  <c r="H54" i="1"/>
  <c r="H49" i="1"/>
  <c r="H27" i="1" l="1"/>
  <c r="H32" i="1"/>
  <c r="H28" i="1" s="1"/>
  <c r="H15" i="1" s="1"/>
  <c r="F36" i="1"/>
  <c r="H23" i="1" l="1"/>
  <c r="H19" i="1" s="1"/>
  <c r="E60" i="1"/>
  <c r="E59" i="1"/>
  <c r="E55" i="1"/>
  <c r="E53" i="1"/>
  <c r="E52" i="1"/>
  <c r="E51" i="1"/>
  <c r="E50" i="1"/>
  <c r="E47" i="1"/>
  <c r="E41" i="1"/>
  <c r="E40" i="1"/>
  <c r="G58" i="1"/>
  <c r="G57" i="1" s="1"/>
  <c r="G54" i="1"/>
  <c r="G49" i="1"/>
  <c r="G32" i="1" l="1"/>
  <c r="G28" i="1" s="1"/>
  <c r="G56" i="1"/>
  <c r="G27" i="1"/>
  <c r="F49" i="1"/>
  <c r="I49" i="1"/>
  <c r="F58" i="1"/>
  <c r="F57" i="1" s="1"/>
  <c r="F27" i="1" s="1"/>
  <c r="I58" i="1"/>
  <c r="I57" i="1" s="1"/>
  <c r="F54" i="1"/>
  <c r="I54" i="1"/>
  <c r="I62" i="1"/>
  <c r="G15" i="1" l="1"/>
  <c r="G23" i="1"/>
  <c r="G19" i="1" s="1"/>
  <c r="F32" i="1"/>
  <c r="F28" i="1" s="1"/>
  <c r="E46" i="1"/>
  <c r="E54" i="1"/>
  <c r="I32" i="1"/>
  <c r="I28" i="1" s="1"/>
  <c r="E49" i="1"/>
  <c r="E57" i="1"/>
  <c r="E58" i="1"/>
  <c r="I56" i="1"/>
  <c r="I27" i="1"/>
  <c r="F56" i="1"/>
  <c r="F23" i="1" l="1"/>
  <c r="F19" i="1" s="1"/>
  <c r="F15" i="1"/>
  <c r="I23" i="1"/>
  <c r="I19" i="1" s="1"/>
  <c r="E36" i="1"/>
  <c r="E56" i="1"/>
  <c r="E32" i="1"/>
  <c r="E27" i="1"/>
  <c r="I15" i="1"/>
  <c r="E15" i="1" l="1"/>
  <c r="E28" i="1" l="1"/>
  <c r="E23" i="1"/>
  <c r="E19" i="1"/>
</calcChain>
</file>

<file path=xl/sharedStrings.xml><?xml version="1.0" encoding="utf-8"?>
<sst xmlns="http://schemas.openxmlformats.org/spreadsheetml/2006/main" count="143" uniqueCount="68">
  <si>
    <t>№      п/п</t>
  </si>
  <si>
    <t>Проверка</t>
  </si>
  <si>
    <t>Распределение расходов на реализацию муниципальной программы</t>
  </si>
  <si>
    <t>ВСЕГО</t>
  </si>
  <si>
    <t>Планируемые расходы, руб.</t>
  </si>
  <si>
    <t>Цели, задачи, наименование                                                                 программных мероприятий</t>
  </si>
  <si>
    <t>к муниципальной программе муниципального образования "Город Астрахань"</t>
  </si>
  <si>
    <t xml:space="preserve">"Распоряжение и управление муниципальным имуществом и земельными участками </t>
  </si>
  <si>
    <t>Ответственные исполнители, соисполнители, участники</t>
  </si>
  <si>
    <t>Бюджет МО                        "Город Астрахань"</t>
  </si>
  <si>
    <t>города Астрахани"</t>
  </si>
  <si>
    <t>"Распоряжение и управление муниципальным имуществом и земельными участками города Астрахани"</t>
  </si>
  <si>
    <t>Муниципальная программа                                                                                               «Распоряжение и управление муниципальным имуществом и земельными участками  города Астрахани"</t>
  </si>
  <si>
    <t>Обеспечивающая подпрограмма                                                                                         "Обеспечение эффективности управления"</t>
  </si>
  <si>
    <t>Подпрограмма 2                                                                                        "Техническое обслуживание зданий администрации МО "Город Астрахань"</t>
  </si>
  <si>
    <t>7</t>
  </si>
  <si>
    <t>Бюджет МО                         "Город Астрахань"</t>
  </si>
  <si>
    <t>Подпрограмма 1                                                                                                                "Управление муниципальным имуществом и земельными участками"</t>
  </si>
  <si>
    <t>Управление по коммунальному хозяйству и благоустройству администрации муниципального образования "Город Астрахань"</t>
  </si>
  <si>
    <t>Источники финансирования</t>
  </si>
  <si>
    <t xml:space="preserve">Управление муниципального имущества администрации муниципального образования "Город Астрахань" </t>
  </si>
  <si>
    <t>2021                                                год</t>
  </si>
  <si>
    <t>2022                                                год</t>
  </si>
  <si>
    <t>2023                                                 год</t>
  </si>
  <si>
    <t xml:space="preserve">Приложение 2 </t>
  </si>
  <si>
    <t>11</t>
  </si>
  <si>
    <t>12</t>
  </si>
  <si>
    <t>13</t>
  </si>
  <si>
    <t>14</t>
  </si>
  <si>
    <t>15</t>
  </si>
  <si>
    <t>16</t>
  </si>
  <si>
    <t>17</t>
  </si>
  <si>
    <t>18</t>
  </si>
  <si>
    <t>Абрамычева Т.Ю. т. 39-23-76</t>
  </si>
  <si>
    <t>Задача 1.1 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"Город Астрахань"</t>
  </si>
  <si>
    <r>
      <t xml:space="preserve">Мероприятие 1.1.1   </t>
    </r>
    <r>
      <rPr>
        <sz val="10"/>
        <rFont val="Arial Cyr"/>
        <charset val="204"/>
      </rPr>
      <t>Выполнение кадастровых работ, необходимых для постановки на кадастровый учет  земельных участков, территорий и границ МО "Город Астрахань"</t>
    </r>
  </si>
  <si>
    <r>
      <t>Мероприятие 1.1.2    По</t>
    </r>
    <r>
      <rPr>
        <sz val="10"/>
        <rFont val="Arial Cyr"/>
        <charset val="204"/>
      </rPr>
      <t>дготовка землеустроительной документации, необходимой для оформления земельных участков</t>
    </r>
  </si>
  <si>
    <r>
      <t xml:space="preserve">Мероприятие 1.2.1  </t>
    </r>
    <r>
      <rPr>
        <sz val="10"/>
        <rFont val="Arial Cyr"/>
        <charset val="204"/>
      </rPr>
      <t>Проведение мероприятий по изъятию и выкупу для муниципальных нужд МО "Город Астрахань" домовладений, признанных аварийными и подлежащими сносу или реконструкции</t>
    </r>
  </si>
  <si>
    <t>Задача 1.3  Обеспечение эффективного и рационального использования земельных ресурсов и объектов недвижимости в пределах границ МО "Город Астрахань"</t>
  </si>
  <si>
    <r>
      <t xml:space="preserve">Мероприятие 1.3.1   </t>
    </r>
    <r>
      <rPr>
        <sz val="10"/>
        <rFont val="Arial Cyr"/>
        <charset val="204"/>
      </rPr>
      <t>Совершенствование программно-технического обеспечения</t>
    </r>
  </si>
  <si>
    <r>
      <t xml:space="preserve">Мероприятие 1.3.2  </t>
    </r>
    <r>
      <rPr>
        <sz val="10"/>
        <rFont val="Arial Cyr"/>
        <charset val="204"/>
      </rPr>
      <t>Обеспечение учета и оформления документов на распоряжение имуществом казны</t>
    </r>
  </si>
  <si>
    <r>
      <t xml:space="preserve">Мероприятие 1.3.3   </t>
    </r>
    <r>
      <rPr>
        <sz val="10"/>
        <rFont val="Arial Cyr"/>
        <charset val="204"/>
      </rPr>
      <t>Проведение работ по рекламному оформлению города</t>
    </r>
  </si>
  <si>
    <t>Задача 1.4  Оформление правоустанавливающих и правоподтверждающих документов на объекты недвижимости казны</t>
  </si>
  <si>
    <r>
      <t xml:space="preserve">Мероприятие 1.4.1   </t>
    </r>
    <r>
      <rPr>
        <sz val="10"/>
        <rFont val="Arial Cyr"/>
        <charset val="204"/>
      </rPr>
      <t>Подготовка технической документации на объекты недвижимого имущества, находящегося в собственности муниципального образования "Город Астрахань"</t>
    </r>
  </si>
  <si>
    <t xml:space="preserve">Цель 1  Улучшение технического состояния зданий и помещений администрации муниципального образования «Город Астрахань» </t>
  </si>
  <si>
    <t xml:space="preserve">Задача 1.1 Техническое обеспечение зданий и помещений администрации муниципального образования «Город Астрахань» </t>
  </si>
  <si>
    <t>Цель 1  Управление, распоряжение муниципальным имуществом и земельными участками</t>
  </si>
  <si>
    <t>Цель 1  Обеспечение эффективного управления и распоряжения муниципальным имуществом и земельными участками</t>
  </si>
  <si>
    <r>
      <rPr>
        <b/>
        <sz val="11"/>
        <rFont val="Arial Cyr"/>
        <charset val="204"/>
      </rPr>
      <t xml:space="preserve">Мероприятие 1.1.1 </t>
    </r>
    <r>
      <rPr>
        <sz val="11"/>
        <rFont val="Arial Cyr"/>
        <charset val="204"/>
      </rPr>
      <t>Содержание и обслуживание зданий и помещений администрации муниципального образования "Город Астрахань"</t>
    </r>
  </si>
  <si>
    <t>Приложение 3
к постановлению администрации муниципального образования "Город Астрахань"
от ________________________ № _______</t>
  </si>
  <si>
    <t>2024                                                 год</t>
  </si>
  <si>
    <t xml:space="preserve">Управление муниципального имущества администрации муниципального образования "Город Астрахань" 
Жилищное управление администрации муниципального образования "Город Астрахань" </t>
  </si>
  <si>
    <r>
      <t xml:space="preserve">Мероприятие 1.2.2  </t>
    </r>
    <r>
      <rPr>
        <sz val="10"/>
        <rFont val="Arial Cyr"/>
        <charset val="204"/>
      </rPr>
      <t>Проведение мероприятий по приобретению в муниципальную собственность имущества (жилых помещений) во исполнение решений судов</t>
    </r>
  </si>
  <si>
    <t>19</t>
  </si>
  <si>
    <t>Задача 1.2  Обеспечение жилищных прав собственников помещений в домовладениях, признанных аварийными и подлежащими сносу или реконструкции.</t>
  </si>
  <si>
    <t>Задача 1.1  Обеспечение эффективного управления и распоряжения муниципальным имуществом и земельными участками</t>
  </si>
  <si>
    <t>Задача 1.2  Улучшение технического состояния зданий и помещений администрации муниципального образования "Город Астрахань"</t>
  </si>
  <si>
    <t>Всего</t>
  </si>
  <si>
    <t>Федеральный бюджет</t>
  </si>
  <si>
    <t>Бюджет АО</t>
  </si>
  <si>
    <t>Бюджет МО "Город Астрахань</t>
  </si>
  <si>
    <t>БюджетАО</t>
  </si>
  <si>
    <t>Бюджнт АО</t>
  </si>
  <si>
    <t xml:space="preserve"> -</t>
  </si>
  <si>
    <t>20</t>
  </si>
  <si>
    <r>
      <rPr>
        <b/>
        <sz val="10"/>
        <rFont val="Arial Cyr"/>
        <charset val="204"/>
      </rPr>
      <t xml:space="preserve">Мероприятие 1.3.4 </t>
    </r>
    <r>
      <rPr>
        <sz val="10"/>
        <rFont val="Arial Cyr"/>
        <charset val="204"/>
      </rPr>
      <t xml:space="preserve"> Проведение мероприятий по оценке недвижимого имущества и земельных участков, публикация информационных сообщений в средствах массовой информации, подготовка сведений на объекты недвижимого имущества</t>
    </r>
  </si>
  <si>
    <r>
      <t xml:space="preserve">Мероприятие 1.1.3   </t>
    </r>
    <r>
      <rPr>
        <sz val="10"/>
        <rFont val="Arial Cyr"/>
        <charset val="204"/>
      </rPr>
      <t xml:space="preserve">Выполнение комплексных кадастровых работ на территории муниципального образования "Город Астрахань" </t>
    </r>
  </si>
  <si>
    <t>Начальник управления                                                                              Е.А. Сафронова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</si>
</sst>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1"/>
      <name val="Arial Cyr"/>
      <charset val="204"/>
    </font>
    <font>
      <sz val="13"/>
      <name val="Arial Cyr"/>
      <charset val="204"/>
    </font>
    <font>
      <sz val="10"/>
      <name val="Arial Cyr"/>
      <family val="2"/>
      <charset val="204"/>
    </font>
    <font>
      <sz val="13"/>
      <name val="Arial Cyr"/>
      <family val="2"/>
      <charset val="204"/>
    </font>
    <font>
      <sz val="14"/>
      <name val="Arial Cyr"/>
      <family val="2"/>
      <charset val="204"/>
    </font>
    <font>
      <sz val="9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9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8"/>
      <name val="Arial"/>
      <family val="2"/>
      <charset val="204"/>
    </font>
    <font>
      <b/>
      <sz val="12"/>
      <color rgb="FFC00000"/>
      <name val="Arial Cyr"/>
      <charset val="204"/>
    </font>
    <font>
      <b/>
      <sz val="12"/>
      <color theme="8" tint="-0.249977111117893"/>
      <name val="Arial Cyr"/>
      <charset val="204"/>
    </font>
    <font>
      <b/>
      <sz val="8"/>
      <color rgb="FFC00000"/>
      <name val="Arial Cyr"/>
      <charset val="204"/>
    </font>
    <font>
      <b/>
      <sz val="11"/>
      <color rgb="FFC00000"/>
      <name val="Arial Cyr"/>
      <charset val="204"/>
    </font>
    <font>
      <b/>
      <sz val="8"/>
      <color theme="8" tint="-0.249977111117893"/>
      <name val="Arial Cyr"/>
      <charset val="204"/>
    </font>
    <font>
      <b/>
      <sz val="11"/>
      <color theme="8" tint="-0.249977111117893"/>
      <name val="Arial Cyr"/>
      <charset val="204"/>
    </font>
    <font>
      <b/>
      <sz val="8"/>
      <color theme="6" tint="-0.499984740745262"/>
      <name val="Arial Cyr"/>
      <charset val="204"/>
    </font>
    <font>
      <b/>
      <sz val="11"/>
      <color theme="6" tint="-0.499984740745262"/>
      <name val="Arial Cyr"/>
      <charset val="204"/>
    </font>
    <font>
      <b/>
      <sz val="12"/>
      <color rgb="FF0070C0"/>
      <name val="Arial Cyr"/>
      <charset val="204"/>
    </font>
    <font>
      <b/>
      <sz val="8"/>
      <color rgb="FF0070C0"/>
      <name val="Arial"/>
      <family val="2"/>
      <charset val="204"/>
    </font>
    <font>
      <b/>
      <sz val="8"/>
      <color rgb="FF0070C0"/>
      <name val="Arial Cyr"/>
      <charset val="204"/>
    </font>
    <font>
      <b/>
      <sz val="11"/>
      <color rgb="FF0070C0"/>
      <name val="Arial Cyr"/>
      <charset val="204"/>
    </font>
    <font>
      <b/>
      <sz val="9"/>
      <color theme="6" tint="-0.499984740745262"/>
      <name val="Arial Cyr"/>
      <charset val="204"/>
    </font>
    <font>
      <sz val="8"/>
      <color theme="6" tint="-0.49998474074526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3" fillId="0" borderId="0" xfId="0" applyFont="1"/>
    <xf numFmtId="0" fontId="3" fillId="0" borderId="0" xfId="0" applyFont="1" applyBorder="1"/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164" fontId="0" fillId="0" borderId="0" xfId="0" applyNumberFormat="1" applyBorder="1" applyAlignment="1">
      <alignment horizontal="center"/>
    </xf>
    <xf numFmtId="0" fontId="0" fillId="0" borderId="0" xfId="0" applyFill="1"/>
    <xf numFmtId="3" fontId="3" fillId="0" borderId="0" xfId="0" applyNumberFormat="1" applyFont="1" applyFill="1" applyAlignment="1">
      <alignment horizontal="center"/>
    </xf>
    <xf numFmtId="0" fontId="3" fillId="0" borderId="0" xfId="0" applyFont="1" applyFill="1"/>
    <xf numFmtId="3" fontId="4" fillId="0" borderId="0" xfId="0" applyNumberFormat="1" applyFont="1" applyFill="1" applyAlignment="1">
      <alignment horizontal="center"/>
    </xf>
    <xf numFmtId="0" fontId="1" fillId="0" borderId="0" xfId="0" applyFont="1" applyFill="1"/>
    <xf numFmtId="3" fontId="0" fillId="0" borderId="0" xfId="0" applyNumberFormat="1" applyFill="1" applyAlignment="1">
      <alignment horizontal="center"/>
    </xf>
    <xf numFmtId="0" fontId="4" fillId="0" borderId="0" xfId="0" applyFont="1" applyFill="1"/>
    <xf numFmtId="0" fontId="4" fillId="0" borderId="1" xfId="0" applyFont="1" applyFill="1" applyBorder="1"/>
    <xf numFmtId="3" fontId="4" fillId="0" borderId="1" xfId="0" applyNumberFormat="1" applyFont="1" applyFill="1" applyBorder="1" applyAlignment="1">
      <alignment horizontal="center"/>
    </xf>
    <xf numFmtId="0" fontId="11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4" fillId="0" borderId="1" xfId="0" applyFont="1" applyFill="1" applyBorder="1" applyAlignment="1">
      <alignment vertical="top"/>
    </xf>
    <xf numFmtId="0" fontId="0" fillId="0" borderId="0" xfId="0" applyFont="1" applyFill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ont="1" applyFill="1"/>
    <xf numFmtId="0" fontId="0" fillId="0" borderId="0" xfId="0" applyFont="1" applyFill="1" applyAlignment="1">
      <alignment vertical="top"/>
    </xf>
    <xf numFmtId="0" fontId="2" fillId="0" borderId="0" xfId="0" applyFont="1" applyAlignment="1"/>
    <xf numFmtId="0" fontId="11" fillId="0" borderId="2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4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/>
    <xf numFmtId="0" fontId="0" fillId="0" borderId="0" xfId="0" applyFont="1" applyFill="1" applyAlignment="1">
      <alignment horizontal="center" vertical="top" wrapText="1"/>
    </xf>
    <xf numFmtId="0" fontId="0" fillId="0" borderId="0" xfId="0" applyFont="1" applyFill="1" applyAlignment="1">
      <alignment horizontal="center"/>
    </xf>
    <xf numFmtId="4" fontId="11" fillId="0" borderId="0" xfId="0" applyNumberFormat="1" applyFont="1" applyFill="1" applyAlignment="1">
      <alignment vertical="center"/>
    </xf>
    <xf numFmtId="4" fontId="10" fillId="0" borderId="0" xfId="0" applyNumberFormat="1" applyFont="1" applyFill="1"/>
    <xf numFmtId="0" fontId="0" fillId="0" borderId="0" xfId="0" applyFont="1" applyAlignment="1"/>
    <xf numFmtId="0" fontId="14" fillId="0" borderId="4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top" wrapText="1"/>
    </xf>
    <xf numFmtId="0" fontId="10" fillId="0" borderId="5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vertical="center" wrapText="1"/>
    </xf>
    <xf numFmtId="0" fontId="24" fillId="0" borderId="5" xfId="0" applyFont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3" fontId="4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 vertical="center"/>
    </xf>
    <xf numFmtId="3" fontId="26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4" fontId="20" fillId="0" borderId="5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/>
    </xf>
    <xf numFmtId="4" fontId="26" fillId="0" borderId="5" xfId="0" applyNumberFormat="1" applyFont="1" applyFill="1" applyBorder="1" applyAlignment="1">
      <alignment horizontal="center" vertical="center" wrapText="1"/>
    </xf>
    <xf numFmtId="4" fontId="22" fillId="0" borderId="5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3" fontId="10" fillId="0" borderId="13" xfId="0" applyNumberFormat="1" applyFont="1" applyFill="1" applyBorder="1" applyAlignment="1">
      <alignment horizontal="center" vertical="center" wrapText="1"/>
    </xf>
    <xf numFmtId="3" fontId="10" fillId="0" borderId="14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tabSelected="1" showWhiteSpace="0" view="pageLayout" topLeftCell="A55" zoomScale="75" zoomScaleNormal="80" zoomScalePageLayoutView="75" workbookViewId="0">
      <selection activeCell="A63" sqref="A63:I63"/>
    </sheetView>
  </sheetViews>
  <sheetFormatPr defaultColWidth="9.109375" defaultRowHeight="13.2" x14ac:dyDescent="0.25"/>
  <cols>
    <col min="1" max="1" width="4.33203125" style="34" customWidth="1"/>
    <col min="2" max="2" width="70.33203125" style="31" customWidth="1"/>
    <col min="3" max="3" width="26.33203125" style="17" customWidth="1"/>
    <col min="4" max="4" width="17" style="17" customWidth="1"/>
    <col min="5" max="5" width="16.33203125" style="17" customWidth="1"/>
    <col min="6" max="6" width="16.6640625" style="22" customWidth="1"/>
    <col min="7" max="8" width="15.88671875" style="22" customWidth="1"/>
    <col min="9" max="10" width="15.33203125" style="22" customWidth="1"/>
    <col min="11" max="11" width="11.44140625" style="17" customWidth="1"/>
    <col min="12" max="12" width="15.5546875" style="17" bestFit="1" customWidth="1"/>
    <col min="13" max="16384" width="9.109375" style="17"/>
  </cols>
  <sheetData>
    <row r="1" spans="1:11" ht="41.4" customHeight="1" x14ac:dyDescent="0.25">
      <c r="D1" s="146" t="s">
        <v>49</v>
      </c>
      <c r="E1" s="147"/>
      <c r="F1" s="147"/>
      <c r="G1" s="147"/>
      <c r="H1" s="147"/>
      <c r="I1" s="147"/>
      <c r="J1" s="77"/>
    </row>
    <row r="2" spans="1:11" s="35" customFormat="1" ht="12" customHeight="1" x14ac:dyDescent="0.3">
      <c r="A2" s="36"/>
      <c r="B2" s="28"/>
      <c r="D2" s="54" t="s">
        <v>24</v>
      </c>
      <c r="G2" s="23"/>
      <c r="H2" s="23"/>
      <c r="I2" s="23"/>
      <c r="J2" s="23"/>
      <c r="K2" s="23"/>
    </row>
    <row r="3" spans="1:11" s="35" customFormat="1" ht="12" customHeight="1" x14ac:dyDescent="0.3">
      <c r="A3" s="36"/>
      <c r="B3" s="28"/>
      <c r="D3" s="54" t="s">
        <v>6</v>
      </c>
      <c r="G3" s="23"/>
      <c r="H3" s="23"/>
      <c r="I3" s="23"/>
      <c r="J3" s="23"/>
      <c r="K3" s="23"/>
    </row>
    <row r="4" spans="1:11" s="35" customFormat="1" ht="12" customHeight="1" x14ac:dyDescent="0.3">
      <c r="A4" s="36"/>
      <c r="B4" s="28"/>
      <c r="D4" s="54" t="s">
        <v>7</v>
      </c>
      <c r="G4" s="23"/>
      <c r="H4" s="23"/>
      <c r="I4" s="23"/>
      <c r="J4" s="23"/>
      <c r="K4" s="23"/>
    </row>
    <row r="5" spans="1:11" s="35" customFormat="1" ht="12" customHeight="1" x14ac:dyDescent="0.3">
      <c r="A5" s="36"/>
      <c r="B5" s="28"/>
      <c r="D5" s="54" t="s">
        <v>10</v>
      </c>
      <c r="G5" s="23"/>
      <c r="H5" s="23"/>
      <c r="I5" s="23"/>
      <c r="J5" s="23"/>
      <c r="K5" s="23"/>
    </row>
    <row r="6" spans="1:11" s="35" customFormat="1" ht="12" customHeight="1" x14ac:dyDescent="0.3">
      <c r="A6" s="36"/>
      <c r="B6" s="28"/>
      <c r="D6" s="54"/>
      <c r="G6" s="23"/>
      <c r="H6" s="23"/>
      <c r="I6" s="23"/>
      <c r="J6" s="23"/>
      <c r="K6" s="23"/>
    </row>
    <row r="7" spans="1:11" s="35" customFormat="1" ht="12" customHeight="1" x14ac:dyDescent="0.3">
      <c r="A7" s="36"/>
      <c r="B7" s="28"/>
      <c r="D7" s="23"/>
      <c r="E7" s="37"/>
      <c r="G7" s="23"/>
      <c r="H7" s="23"/>
      <c r="I7" s="23"/>
      <c r="J7" s="23"/>
      <c r="K7" s="23"/>
    </row>
    <row r="8" spans="1:11" s="35" customFormat="1" ht="16.5" customHeight="1" x14ac:dyDescent="0.3">
      <c r="A8" s="121" t="s">
        <v>2</v>
      </c>
      <c r="B8" s="121"/>
      <c r="C8" s="121"/>
      <c r="D8" s="121"/>
      <c r="E8" s="121"/>
      <c r="F8" s="121"/>
      <c r="G8" s="121"/>
      <c r="H8" s="121"/>
      <c r="I8" s="121"/>
      <c r="J8" s="76"/>
    </row>
    <row r="9" spans="1:11" s="35" customFormat="1" ht="16.5" customHeight="1" x14ac:dyDescent="0.3">
      <c r="A9" s="121" t="s">
        <v>11</v>
      </c>
      <c r="B9" s="121"/>
      <c r="C9" s="121"/>
      <c r="D9" s="121"/>
      <c r="E9" s="121"/>
      <c r="F9" s="121"/>
      <c r="G9" s="121"/>
      <c r="H9" s="121"/>
      <c r="I9" s="121"/>
      <c r="J9" s="76"/>
    </row>
    <row r="10" spans="1:11" s="35" customFormat="1" ht="17.25" customHeight="1" thickBot="1" x14ac:dyDescent="0.35">
      <c r="A10" s="32"/>
      <c r="B10" s="29"/>
      <c r="C10" s="24"/>
      <c r="D10" s="24"/>
      <c r="E10" s="24"/>
      <c r="F10" s="25"/>
      <c r="G10" s="25"/>
      <c r="H10" s="25"/>
      <c r="I10" s="25"/>
      <c r="J10" s="78"/>
    </row>
    <row r="11" spans="1:11" s="35" customFormat="1" ht="33" customHeight="1" thickTop="1" thickBot="1" x14ac:dyDescent="0.3">
      <c r="A11" s="122" t="s">
        <v>0</v>
      </c>
      <c r="B11" s="124" t="s">
        <v>5</v>
      </c>
      <c r="C11" s="119" t="s">
        <v>8</v>
      </c>
      <c r="D11" s="127" t="s">
        <v>19</v>
      </c>
      <c r="E11" s="148" t="s">
        <v>4</v>
      </c>
      <c r="F11" s="149"/>
      <c r="G11" s="149"/>
      <c r="H11" s="149"/>
      <c r="I11" s="150"/>
      <c r="J11" s="79"/>
    </row>
    <row r="12" spans="1:11" s="35" customFormat="1" ht="15.75" customHeight="1" thickTop="1" x14ac:dyDescent="0.25">
      <c r="A12" s="122"/>
      <c r="B12" s="125"/>
      <c r="C12" s="113"/>
      <c r="D12" s="128"/>
      <c r="E12" s="130" t="s">
        <v>3</v>
      </c>
      <c r="F12" s="131" t="s">
        <v>21</v>
      </c>
      <c r="G12" s="131" t="s">
        <v>22</v>
      </c>
      <c r="H12" s="131" t="s">
        <v>23</v>
      </c>
      <c r="I12" s="131" t="s">
        <v>50</v>
      </c>
      <c r="J12" s="80"/>
    </row>
    <row r="13" spans="1:11" s="35" customFormat="1" ht="20.25" customHeight="1" thickBot="1" x14ac:dyDescent="0.3">
      <c r="A13" s="123"/>
      <c r="B13" s="126"/>
      <c r="C13" s="120"/>
      <c r="D13" s="129"/>
      <c r="E13" s="123"/>
      <c r="F13" s="132"/>
      <c r="G13" s="132"/>
      <c r="H13" s="132"/>
      <c r="I13" s="132"/>
      <c r="J13" s="80"/>
    </row>
    <row r="14" spans="1:11" s="26" customFormat="1" thickTop="1" thickBot="1" x14ac:dyDescent="0.3">
      <c r="A14" s="38">
        <v>1</v>
      </c>
      <c r="B14" s="39">
        <v>2</v>
      </c>
      <c r="C14" s="40">
        <v>3</v>
      </c>
      <c r="D14" s="41">
        <v>4</v>
      </c>
      <c r="E14" s="41">
        <v>5</v>
      </c>
      <c r="F14" s="40">
        <v>6</v>
      </c>
      <c r="G14" s="40">
        <v>7</v>
      </c>
      <c r="H14" s="40">
        <v>8</v>
      </c>
      <c r="I14" s="40">
        <v>9</v>
      </c>
      <c r="J14" s="81"/>
    </row>
    <row r="15" spans="1:11" s="26" customFormat="1" ht="30.6" customHeight="1" thickTop="1" x14ac:dyDescent="0.25">
      <c r="A15" s="145">
        <v>1</v>
      </c>
      <c r="B15" s="142" t="s">
        <v>12</v>
      </c>
      <c r="C15" s="139" t="s">
        <v>20</v>
      </c>
      <c r="D15" s="60" t="s">
        <v>3</v>
      </c>
      <c r="E15" s="88">
        <f t="shared" ref="E15:E60" si="0">SUM(F15:I15)</f>
        <v>355100716.75999999</v>
      </c>
      <c r="F15" s="88">
        <f>F28+F60+F56</f>
        <v>85239854.260000005</v>
      </c>
      <c r="G15" s="88">
        <f>G28+G60+G56</f>
        <v>89607446</v>
      </c>
      <c r="H15" s="88">
        <f>H28+H60+H56</f>
        <v>89883117.5</v>
      </c>
      <c r="I15" s="88">
        <f>I28+I60+I56</f>
        <v>90370299</v>
      </c>
      <c r="J15" s="82"/>
    </row>
    <row r="16" spans="1:11" s="26" customFormat="1" ht="33" customHeight="1" x14ac:dyDescent="0.25">
      <c r="A16" s="107"/>
      <c r="B16" s="143"/>
      <c r="C16" s="140"/>
      <c r="D16" s="60" t="s">
        <v>58</v>
      </c>
      <c r="E16" s="88">
        <f t="shared" si="0"/>
        <v>2879472.02</v>
      </c>
      <c r="F16" s="88" t="s">
        <v>63</v>
      </c>
      <c r="G16" s="88">
        <v>632680.02</v>
      </c>
      <c r="H16" s="88">
        <v>893196</v>
      </c>
      <c r="I16" s="88">
        <v>1353596</v>
      </c>
      <c r="J16" s="82"/>
    </row>
    <row r="17" spans="1:12" s="26" customFormat="1" ht="33" customHeight="1" x14ac:dyDescent="0.25">
      <c r="A17" s="107"/>
      <c r="B17" s="143"/>
      <c r="C17" s="140"/>
      <c r="D17" s="60" t="s">
        <v>59</v>
      </c>
      <c r="E17" s="88">
        <f t="shared" si="0"/>
        <v>167402.48000000001</v>
      </c>
      <c r="F17" s="88" t="s">
        <v>63</v>
      </c>
      <c r="G17" s="88">
        <v>36769.980000000003</v>
      </c>
      <c r="H17" s="88">
        <v>51925.5</v>
      </c>
      <c r="I17" s="88">
        <v>78707</v>
      </c>
      <c r="J17" s="82"/>
    </row>
    <row r="18" spans="1:12" s="26" customFormat="1" ht="34.200000000000003" customHeight="1" x14ac:dyDescent="0.25">
      <c r="A18" s="108"/>
      <c r="B18" s="144"/>
      <c r="C18" s="141"/>
      <c r="D18" s="60" t="s">
        <v>16</v>
      </c>
      <c r="E18" s="88">
        <f t="shared" si="0"/>
        <v>352053842.25999999</v>
      </c>
      <c r="F18" s="88">
        <v>85239854.260000005</v>
      </c>
      <c r="G18" s="88">
        <v>88937996</v>
      </c>
      <c r="H18" s="88">
        <v>88937996</v>
      </c>
      <c r="I18" s="88">
        <v>88937996</v>
      </c>
      <c r="J18" s="82"/>
    </row>
    <row r="19" spans="1:12" s="45" customFormat="1" ht="31.8" customHeight="1" x14ac:dyDescent="0.25">
      <c r="A19" s="106">
        <v>2</v>
      </c>
      <c r="B19" s="103" t="s">
        <v>46</v>
      </c>
      <c r="C19" s="112" t="s">
        <v>20</v>
      </c>
      <c r="D19" s="44" t="s">
        <v>3</v>
      </c>
      <c r="E19" s="89">
        <f t="shared" si="0"/>
        <v>279599790.75999999</v>
      </c>
      <c r="F19" s="90">
        <f>F23+F27</f>
        <v>67868974.260000005</v>
      </c>
      <c r="G19" s="90">
        <f>G23+G27</f>
        <v>70230764</v>
      </c>
      <c r="H19" s="90">
        <f>H23+H27</f>
        <v>70506435.5</v>
      </c>
      <c r="I19" s="90">
        <f>I23+I27</f>
        <v>70993617</v>
      </c>
      <c r="J19" s="79"/>
    </row>
    <row r="20" spans="1:12" s="45" customFormat="1" ht="29.4" customHeight="1" x14ac:dyDescent="0.25">
      <c r="A20" s="107"/>
      <c r="B20" s="104"/>
      <c r="C20" s="113"/>
      <c r="D20" s="44" t="s">
        <v>58</v>
      </c>
      <c r="E20" s="89">
        <f t="shared" si="0"/>
        <v>2879472.02</v>
      </c>
      <c r="F20" s="90" t="s">
        <v>63</v>
      </c>
      <c r="G20" s="89">
        <v>632680.02</v>
      </c>
      <c r="H20" s="89">
        <v>893196</v>
      </c>
      <c r="I20" s="89">
        <v>1353596</v>
      </c>
      <c r="J20" s="79"/>
    </row>
    <row r="21" spans="1:12" s="45" customFormat="1" ht="27.6" customHeight="1" x14ac:dyDescent="0.25">
      <c r="A21" s="107"/>
      <c r="B21" s="104"/>
      <c r="C21" s="113"/>
      <c r="D21" s="44" t="s">
        <v>61</v>
      </c>
      <c r="E21" s="89">
        <f t="shared" si="0"/>
        <v>167402.48000000001</v>
      </c>
      <c r="F21" s="90" t="s">
        <v>63</v>
      </c>
      <c r="G21" s="89">
        <v>36769.980000000003</v>
      </c>
      <c r="H21" s="89">
        <v>51925.5</v>
      </c>
      <c r="I21" s="89">
        <v>78707</v>
      </c>
      <c r="J21" s="79"/>
    </row>
    <row r="22" spans="1:12" s="45" customFormat="1" ht="34.200000000000003" customHeight="1" x14ac:dyDescent="0.25">
      <c r="A22" s="108"/>
      <c r="B22" s="105"/>
      <c r="C22" s="114"/>
      <c r="D22" s="44" t="s">
        <v>16</v>
      </c>
      <c r="E22" s="89">
        <f t="shared" si="0"/>
        <v>276552916.25999999</v>
      </c>
      <c r="F22" s="90">
        <v>67868974.260000005</v>
      </c>
      <c r="G22" s="89">
        <v>69561314</v>
      </c>
      <c r="H22" s="89">
        <v>69561314</v>
      </c>
      <c r="I22" s="89">
        <v>69561314</v>
      </c>
      <c r="J22" s="79"/>
    </row>
    <row r="23" spans="1:12" s="45" customFormat="1" ht="31.8" customHeight="1" x14ac:dyDescent="0.25">
      <c r="A23" s="106">
        <v>3</v>
      </c>
      <c r="B23" s="103" t="s">
        <v>55</v>
      </c>
      <c r="C23" s="100" t="s">
        <v>51</v>
      </c>
      <c r="D23" s="44" t="s">
        <v>3</v>
      </c>
      <c r="E23" s="89">
        <f t="shared" si="0"/>
        <v>191213447.5</v>
      </c>
      <c r="F23" s="90">
        <f>F32</f>
        <v>45912408</v>
      </c>
      <c r="G23" s="90">
        <f>G32</f>
        <v>48087505</v>
      </c>
      <c r="H23" s="90">
        <f>H32</f>
        <v>48363176.5</v>
      </c>
      <c r="I23" s="90">
        <f>I32</f>
        <v>48850358</v>
      </c>
      <c r="J23" s="79"/>
      <c r="L23" s="53"/>
    </row>
    <row r="24" spans="1:12" s="45" customFormat="1" ht="32.4" customHeight="1" x14ac:dyDescent="0.25">
      <c r="A24" s="107"/>
      <c r="B24" s="104"/>
      <c r="C24" s="101"/>
      <c r="D24" s="44" t="s">
        <v>58</v>
      </c>
      <c r="E24" s="89">
        <f t="shared" si="0"/>
        <v>2879472.02</v>
      </c>
      <c r="F24" s="89" t="s">
        <v>63</v>
      </c>
      <c r="G24" s="89">
        <v>632680.02</v>
      </c>
      <c r="H24" s="89">
        <v>893196</v>
      </c>
      <c r="I24" s="89">
        <v>1353596</v>
      </c>
      <c r="J24" s="79"/>
      <c r="L24" s="53"/>
    </row>
    <row r="25" spans="1:12" s="45" customFormat="1" ht="26.4" customHeight="1" x14ac:dyDescent="0.25">
      <c r="A25" s="107"/>
      <c r="B25" s="104"/>
      <c r="C25" s="101"/>
      <c r="D25" s="44" t="s">
        <v>62</v>
      </c>
      <c r="E25" s="89">
        <f t="shared" si="0"/>
        <v>167402.48000000001</v>
      </c>
      <c r="F25" s="89" t="s">
        <v>63</v>
      </c>
      <c r="G25" s="89">
        <v>36769.980000000003</v>
      </c>
      <c r="H25" s="89">
        <v>51925.5</v>
      </c>
      <c r="I25" s="89">
        <v>78707</v>
      </c>
      <c r="J25" s="79"/>
      <c r="L25" s="53"/>
    </row>
    <row r="26" spans="1:12" s="45" customFormat="1" ht="35.4" customHeight="1" x14ac:dyDescent="0.25">
      <c r="A26" s="108"/>
      <c r="B26" s="105"/>
      <c r="C26" s="102"/>
      <c r="D26" s="44" t="s">
        <v>16</v>
      </c>
      <c r="E26" s="89">
        <f t="shared" si="0"/>
        <v>188166573</v>
      </c>
      <c r="F26" s="89">
        <v>45912408</v>
      </c>
      <c r="G26" s="89">
        <v>47418055</v>
      </c>
      <c r="H26" s="89">
        <v>47418055</v>
      </c>
      <c r="I26" s="89">
        <v>47418055</v>
      </c>
      <c r="J26" s="79"/>
      <c r="L26" s="53"/>
    </row>
    <row r="27" spans="1:12" s="26" customFormat="1" ht="49.2" customHeight="1" x14ac:dyDescent="0.25">
      <c r="A27" s="69">
        <v>4</v>
      </c>
      <c r="B27" s="59" t="s">
        <v>56</v>
      </c>
      <c r="C27" s="44" t="s">
        <v>18</v>
      </c>
      <c r="D27" s="44" t="s">
        <v>16</v>
      </c>
      <c r="E27" s="89">
        <f t="shared" si="0"/>
        <v>88386343.260000005</v>
      </c>
      <c r="F27" s="89">
        <f>F57</f>
        <v>21956566.260000002</v>
      </c>
      <c r="G27" s="89">
        <f>G57</f>
        <v>22143259</v>
      </c>
      <c r="H27" s="89">
        <f>H57</f>
        <v>22143259</v>
      </c>
      <c r="I27" s="89">
        <f>I57</f>
        <v>22143259</v>
      </c>
      <c r="J27" s="79"/>
      <c r="L27" s="52"/>
    </row>
    <row r="28" spans="1:12" s="26" customFormat="1" ht="42.6" customHeight="1" x14ac:dyDescent="0.25">
      <c r="A28" s="106">
        <v>5</v>
      </c>
      <c r="B28" s="115" t="s">
        <v>17</v>
      </c>
      <c r="C28" s="100" t="s">
        <v>51</v>
      </c>
      <c r="D28" s="61" t="s">
        <v>3</v>
      </c>
      <c r="E28" s="91">
        <f t="shared" si="0"/>
        <v>191213447.5</v>
      </c>
      <c r="F28" s="91">
        <f>F32</f>
        <v>45912408</v>
      </c>
      <c r="G28" s="91">
        <f>G32</f>
        <v>48087505</v>
      </c>
      <c r="H28" s="91">
        <f>H32</f>
        <v>48363176.5</v>
      </c>
      <c r="I28" s="91">
        <f>I32</f>
        <v>48850358</v>
      </c>
      <c r="J28" s="83"/>
    </row>
    <row r="29" spans="1:12" s="26" customFormat="1" ht="32.4" customHeight="1" x14ac:dyDescent="0.25">
      <c r="A29" s="107"/>
      <c r="B29" s="116"/>
      <c r="C29" s="101"/>
      <c r="D29" s="61" t="s">
        <v>58</v>
      </c>
      <c r="E29" s="91">
        <f t="shared" si="0"/>
        <v>2879472.02</v>
      </c>
      <c r="F29" s="91" t="s">
        <v>63</v>
      </c>
      <c r="G29" s="91">
        <v>632680.02</v>
      </c>
      <c r="H29" s="91">
        <v>893196</v>
      </c>
      <c r="I29" s="91">
        <v>1353596</v>
      </c>
      <c r="J29" s="83"/>
    </row>
    <row r="30" spans="1:12" s="26" customFormat="1" ht="29.4" customHeight="1" x14ac:dyDescent="0.25">
      <c r="A30" s="107"/>
      <c r="B30" s="116"/>
      <c r="C30" s="101"/>
      <c r="D30" s="61" t="s">
        <v>59</v>
      </c>
      <c r="E30" s="91">
        <f t="shared" si="0"/>
        <v>167402.48000000001</v>
      </c>
      <c r="F30" s="91" t="s">
        <v>63</v>
      </c>
      <c r="G30" s="91">
        <v>36769.980000000003</v>
      </c>
      <c r="H30" s="91">
        <v>51925.5</v>
      </c>
      <c r="I30" s="91">
        <v>78707</v>
      </c>
      <c r="J30" s="83"/>
    </row>
    <row r="31" spans="1:12" s="26" customFormat="1" ht="34.200000000000003" customHeight="1" x14ac:dyDescent="0.25">
      <c r="A31" s="108"/>
      <c r="B31" s="117"/>
      <c r="C31" s="102"/>
      <c r="D31" s="61" t="s">
        <v>16</v>
      </c>
      <c r="E31" s="91">
        <f t="shared" si="0"/>
        <v>188166573</v>
      </c>
      <c r="F31" s="91">
        <v>45912408</v>
      </c>
      <c r="G31" s="91">
        <v>47418055</v>
      </c>
      <c r="H31" s="91">
        <v>47418055</v>
      </c>
      <c r="I31" s="91">
        <v>47418055</v>
      </c>
      <c r="J31" s="83"/>
    </row>
    <row r="32" spans="1:12" s="45" customFormat="1" ht="34.200000000000003" customHeight="1" x14ac:dyDescent="0.25">
      <c r="A32" s="106">
        <v>6</v>
      </c>
      <c r="B32" s="103" t="s">
        <v>47</v>
      </c>
      <c r="C32" s="100" t="s">
        <v>51</v>
      </c>
      <c r="D32" s="44" t="s">
        <v>3</v>
      </c>
      <c r="E32" s="89">
        <f t="shared" si="0"/>
        <v>191213447.5</v>
      </c>
      <c r="F32" s="90">
        <f>F36+F46+F49+F54</f>
        <v>45912408</v>
      </c>
      <c r="G32" s="90">
        <f>G36+G46+G49+G54</f>
        <v>48087505</v>
      </c>
      <c r="H32" s="90">
        <f>H36+H46+H49+H54</f>
        <v>48363176.5</v>
      </c>
      <c r="I32" s="90">
        <f>I36+I46+I49+I54</f>
        <v>48850358</v>
      </c>
      <c r="J32" s="79"/>
    </row>
    <row r="33" spans="1:10" s="45" customFormat="1" ht="36.6" customHeight="1" x14ac:dyDescent="0.25">
      <c r="A33" s="107"/>
      <c r="B33" s="104"/>
      <c r="C33" s="101"/>
      <c r="D33" s="44" t="s">
        <v>58</v>
      </c>
      <c r="E33" s="89">
        <f t="shared" si="0"/>
        <v>2879472.02</v>
      </c>
      <c r="F33" s="89" t="s">
        <v>63</v>
      </c>
      <c r="G33" s="89">
        <v>632680.02</v>
      </c>
      <c r="H33" s="89">
        <v>893196</v>
      </c>
      <c r="I33" s="89">
        <v>1353596</v>
      </c>
      <c r="J33" s="79"/>
    </row>
    <row r="34" spans="1:10" s="45" customFormat="1" ht="31.8" customHeight="1" x14ac:dyDescent="0.25">
      <c r="A34" s="107"/>
      <c r="B34" s="104"/>
      <c r="C34" s="101"/>
      <c r="D34" s="44" t="s">
        <v>59</v>
      </c>
      <c r="E34" s="89">
        <f t="shared" si="0"/>
        <v>167402.48000000001</v>
      </c>
      <c r="F34" s="89" t="s">
        <v>63</v>
      </c>
      <c r="G34" s="89">
        <v>36769.980000000003</v>
      </c>
      <c r="H34" s="89">
        <v>51925.5</v>
      </c>
      <c r="I34" s="89">
        <v>78707</v>
      </c>
      <c r="J34" s="79"/>
    </row>
    <row r="35" spans="1:10" s="45" customFormat="1" ht="34.799999999999997" customHeight="1" x14ac:dyDescent="0.25">
      <c r="A35" s="108"/>
      <c r="B35" s="105"/>
      <c r="C35" s="102"/>
      <c r="D35" s="44" t="s">
        <v>16</v>
      </c>
      <c r="E35" s="89">
        <f t="shared" si="0"/>
        <v>188166573</v>
      </c>
      <c r="F35" s="89">
        <v>45912408</v>
      </c>
      <c r="G35" s="89">
        <v>47418055</v>
      </c>
      <c r="H35" s="90">
        <v>47418055</v>
      </c>
      <c r="I35" s="90">
        <v>47418055</v>
      </c>
      <c r="J35" s="79"/>
    </row>
    <row r="36" spans="1:10" s="45" customFormat="1" ht="31.8" customHeight="1" x14ac:dyDescent="0.25">
      <c r="A36" s="109" t="s">
        <v>15</v>
      </c>
      <c r="B36" s="103" t="s">
        <v>34</v>
      </c>
      <c r="C36" s="112" t="s">
        <v>20</v>
      </c>
      <c r="D36" s="44" t="s">
        <v>3</v>
      </c>
      <c r="E36" s="89">
        <f t="shared" si="0"/>
        <v>19448149.289999999</v>
      </c>
      <c r="F36" s="89">
        <f>F40+F41</f>
        <v>2661274.79</v>
      </c>
      <c r="G36" s="89">
        <f>G40+G41+G42</f>
        <v>5249450</v>
      </c>
      <c r="H36" s="89">
        <f>H40+H41+H42</f>
        <v>5525121.5</v>
      </c>
      <c r="I36" s="89">
        <f>I40+I41+I42</f>
        <v>6012303</v>
      </c>
      <c r="J36" s="79"/>
    </row>
    <row r="37" spans="1:10" s="45" customFormat="1" ht="31.2" customHeight="1" x14ac:dyDescent="0.25">
      <c r="A37" s="110"/>
      <c r="B37" s="104"/>
      <c r="C37" s="113"/>
      <c r="D37" s="44" t="s">
        <v>58</v>
      </c>
      <c r="E37" s="89">
        <f t="shared" si="0"/>
        <v>2879472.02</v>
      </c>
      <c r="F37" s="89" t="s">
        <v>63</v>
      </c>
      <c r="G37" s="89">
        <v>632680.02</v>
      </c>
      <c r="H37" s="89">
        <v>893196</v>
      </c>
      <c r="I37" s="89">
        <v>1353596</v>
      </c>
      <c r="J37" s="79"/>
    </row>
    <row r="38" spans="1:10" s="45" customFormat="1" ht="35.4" customHeight="1" x14ac:dyDescent="0.25">
      <c r="A38" s="110"/>
      <c r="B38" s="104"/>
      <c r="C38" s="113"/>
      <c r="D38" s="44" t="s">
        <v>59</v>
      </c>
      <c r="E38" s="89">
        <f t="shared" si="0"/>
        <v>167402.48000000001</v>
      </c>
      <c r="F38" s="89" t="s">
        <v>63</v>
      </c>
      <c r="G38" s="89">
        <v>36769.980000000003</v>
      </c>
      <c r="H38" s="89">
        <v>51925.5</v>
      </c>
      <c r="I38" s="89">
        <v>78707</v>
      </c>
      <c r="J38" s="79"/>
    </row>
    <row r="39" spans="1:10" s="45" customFormat="1" ht="36.6" customHeight="1" x14ac:dyDescent="0.25">
      <c r="A39" s="111"/>
      <c r="B39" s="105"/>
      <c r="C39" s="114"/>
      <c r="D39" s="44" t="s">
        <v>16</v>
      </c>
      <c r="E39" s="89">
        <f t="shared" si="0"/>
        <v>16401274.789999999</v>
      </c>
      <c r="F39" s="89">
        <v>2661274.79</v>
      </c>
      <c r="G39" s="89">
        <f>G40+G41+G45</f>
        <v>4580000</v>
      </c>
      <c r="H39" s="89">
        <f>H40+H41+H45</f>
        <v>4580000</v>
      </c>
      <c r="I39" s="89">
        <f>I40+I41+I45</f>
        <v>4580000</v>
      </c>
      <c r="J39" s="79"/>
    </row>
    <row r="40" spans="1:10" s="35" customFormat="1" ht="46.2" customHeight="1" x14ac:dyDescent="0.25">
      <c r="A40" s="68">
        <v>8</v>
      </c>
      <c r="B40" s="42" t="s">
        <v>35</v>
      </c>
      <c r="C40" s="43" t="s">
        <v>20</v>
      </c>
      <c r="D40" s="43" t="s">
        <v>16</v>
      </c>
      <c r="E40" s="89">
        <f t="shared" si="0"/>
        <v>10370449.5</v>
      </c>
      <c r="F40" s="92">
        <v>1431810</v>
      </c>
      <c r="G40" s="92">
        <v>3013775</v>
      </c>
      <c r="H40" s="92">
        <v>2986521.5</v>
      </c>
      <c r="I40" s="92">
        <v>2938343</v>
      </c>
      <c r="J40" s="84"/>
    </row>
    <row r="41" spans="1:10" s="35" customFormat="1" ht="52.8" customHeight="1" x14ac:dyDescent="0.25">
      <c r="A41" s="68">
        <v>9</v>
      </c>
      <c r="B41" s="42" t="s">
        <v>36</v>
      </c>
      <c r="C41" s="43" t="s">
        <v>20</v>
      </c>
      <c r="D41" s="43" t="s">
        <v>16</v>
      </c>
      <c r="E41" s="89">
        <f t="shared" si="0"/>
        <v>5729464.79</v>
      </c>
      <c r="F41" s="92">
        <v>1229464.79</v>
      </c>
      <c r="G41" s="92">
        <v>1500000</v>
      </c>
      <c r="H41" s="92">
        <v>1500000</v>
      </c>
      <c r="I41" s="92">
        <v>1500000</v>
      </c>
      <c r="J41" s="84"/>
    </row>
    <row r="42" spans="1:10" s="35" customFormat="1" ht="32.4" customHeight="1" x14ac:dyDescent="0.25">
      <c r="A42" s="106">
        <v>10</v>
      </c>
      <c r="B42" s="133" t="s">
        <v>66</v>
      </c>
      <c r="C42" s="136" t="s">
        <v>20</v>
      </c>
      <c r="D42" s="97" t="s">
        <v>57</v>
      </c>
      <c r="E42" s="89">
        <f t="shared" si="0"/>
        <v>3348235</v>
      </c>
      <c r="F42" s="98" t="s">
        <v>63</v>
      </c>
      <c r="G42" s="98">
        <f>G43+G44+G45</f>
        <v>735675</v>
      </c>
      <c r="H42" s="98">
        <f>H43+H44+H45</f>
        <v>1038600</v>
      </c>
      <c r="I42" s="98">
        <f>I43+I44+I45</f>
        <v>1573960</v>
      </c>
      <c r="J42" s="84"/>
    </row>
    <row r="43" spans="1:10" s="35" customFormat="1" ht="35.4" customHeight="1" x14ac:dyDescent="0.25">
      <c r="A43" s="107"/>
      <c r="B43" s="134"/>
      <c r="C43" s="137"/>
      <c r="D43" s="43" t="s">
        <v>58</v>
      </c>
      <c r="E43" s="89">
        <f t="shared" si="0"/>
        <v>2879472.02</v>
      </c>
      <c r="F43" s="99" t="s">
        <v>63</v>
      </c>
      <c r="G43" s="99">
        <v>632680.02</v>
      </c>
      <c r="H43" s="99">
        <v>893196</v>
      </c>
      <c r="I43" s="99">
        <v>1353596</v>
      </c>
      <c r="J43" s="84"/>
    </row>
    <row r="44" spans="1:10" s="35" customFormat="1" ht="38.4" customHeight="1" x14ac:dyDescent="0.25">
      <c r="A44" s="107"/>
      <c r="B44" s="134"/>
      <c r="C44" s="137"/>
      <c r="D44" s="43" t="s">
        <v>59</v>
      </c>
      <c r="E44" s="89">
        <f t="shared" si="0"/>
        <v>167402.48000000001</v>
      </c>
      <c r="F44" s="99" t="s">
        <v>63</v>
      </c>
      <c r="G44" s="99">
        <v>36769.980000000003</v>
      </c>
      <c r="H44" s="99">
        <v>51925.5</v>
      </c>
      <c r="I44" s="99">
        <v>78707</v>
      </c>
      <c r="J44" s="84"/>
    </row>
    <row r="45" spans="1:10" s="35" customFormat="1" ht="37.799999999999997" customHeight="1" x14ac:dyDescent="0.25">
      <c r="A45" s="108"/>
      <c r="B45" s="135"/>
      <c r="C45" s="138"/>
      <c r="D45" s="43" t="s">
        <v>60</v>
      </c>
      <c r="E45" s="89">
        <f t="shared" si="0"/>
        <v>301360.5</v>
      </c>
      <c r="F45" s="99" t="s">
        <v>63</v>
      </c>
      <c r="G45" s="99">
        <v>66225</v>
      </c>
      <c r="H45" s="99">
        <v>93478.5</v>
      </c>
      <c r="I45" s="99">
        <v>141657</v>
      </c>
      <c r="J45" s="84"/>
    </row>
    <row r="46" spans="1:10" s="45" customFormat="1" ht="86.4" customHeight="1" x14ac:dyDescent="0.25">
      <c r="A46" s="71" t="s">
        <v>25</v>
      </c>
      <c r="B46" s="46" t="s">
        <v>54</v>
      </c>
      <c r="C46" s="43" t="s">
        <v>51</v>
      </c>
      <c r="D46" s="44" t="s">
        <v>16</v>
      </c>
      <c r="E46" s="89">
        <f t="shared" si="0"/>
        <v>138153815.21000001</v>
      </c>
      <c r="F46" s="89">
        <f>F47+F48</f>
        <v>35253815.210000001</v>
      </c>
      <c r="G46" s="89">
        <f t="shared" ref="G46:I46" si="1">G47+G48</f>
        <v>34300000</v>
      </c>
      <c r="H46" s="89">
        <f t="shared" si="1"/>
        <v>34300000</v>
      </c>
      <c r="I46" s="89">
        <f t="shared" si="1"/>
        <v>34300000</v>
      </c>
      <c r="J46" s="79"/>
    </row>
    <row r="47" spans="1:10" s="35" customFormat="1" ht="49.8" customHeight="1" x14ac:dyDescent="0.25">
      <c r="A47" s="71" t="s">
        <v>26</v>
      </c>
      <c r="B47" s="42" t="s">
        <v>37</v>
      </c>
      <c r="C47" s="43" t="s">
        <v>20</v>
      </c>
      <c r="D47" s="43" t="s">
        <v>16</v>
      </c>
      <c r="E47" s="89">
        <f t="shared" si="0"/>
        <v>138153815.21000001</v>
      </c>
      <c r="F47" s="93">
        <v>35253815.210000001</v>
      </c>
      <c r="G47" s="93">
        <v>34300000</v>
      </c>
      <c r="H47" s="93">
        <v>34300000</v>
      </c>
      <c r="I47" s="93">
        <v>34300000</v>
      </c>
      <c r="J47" s="85"/>
    </row>
    <row r="48" spans="1:10" s="35" customFormat="1" ht="77.400000000000006" customHeight="1" x14ac:dyDescent="0.25">
      <c r="A48" s="72" t="s">
        <v>27</v>
      </c>
      <c r="B48" s="42" t="s">
        <v>52</v>
      </c>
      <c r="C48" s="43" t="s">
        <v>51</v>
      </c>
      <c r="D48" s="43" t="s">
        <v>16</v>
      </c>
      <c r="E48" s="89">
        <f t="shared" si="0"/>
        <v>0</v>
      </c>
      <c r="F48" s="96">
        <v>0</v>
      </c>
      <c r="G48" s="96">
        <v>0</v>
      </c>
      <c r="H48" s="96">
        <v>0</v>
      </c>
      <c r="I48" s="96">
        <v>0</v>
      </c>
      <c r="J48" s="85"/>
    </row>
    <row r="49" spans="1:10" s="35" customFormat="1" ht="49.8" customHeight="1" x14ac:dyDescent="0.25">
      <c r="A49" s="73" t="s">
        <v>28</v>
      </c>
      <c r="B49" s="47" t="s">
        <v>38</v>
      </c>
      <c r="C49" s="44" t="s">
        <v>20</v>
      </c>
      <c r="D49" s="44" t="s">
        <v>16</v>
      </c>
      <c r="E49" s="89">
        <f t="shared" si="0"/>
        <v>30378685.66</v>
      </c>
      <c r="F49" s="89">
        <f>F50+F51+F52+F53</f>
        <v>7614520.6600000001</v>
      </c>
      <c r="G49" s="89">
        <f>G50+G51+G52+G53</f>
        <v>7588055</v>
      </c>
      <c r="H49" s="89">
        <f>H50+H51+H52+H53</f>
        <v>7588055</v>
      </c>
      <c r="I49" s="89">
        <f>I50+I51+I52+I53</f>
        <v>7588055</v>
      </c>
      <c r="J49" s="79"/>
    </row>
    <row r="50" spans="1:10" s="35" customFormat="1" ht="46.8" customHeight="1" x14ac:dyDescent="0.25">
      <c r="A50" s="70" t="s">
        <v>29</v>
      </c>
      <c r="B50" s="42" t="s">
        <v>39</v>
      </c>
      <c r="C50" s="43" t="s">
        <v>20</v>
      </c>
      <c r="D50" s="43" t="s">
        <v>16</v>
      </c>
      <c r="E50" s="89">
        <f t="shared" si="0"/>
        <v>13313220</v>
      </c>
      <c r="F50" s="93">
        <v>3299055</v>
      </c>
      <c r="G50" s="93">
        <v>3338055</v>
      </c>
      <c r="H50" s="93">
        <v>3338055</v>
      </c>
      <c r="I50" s="93">
        <v>3338055</v>
      </c>
      <c r="J50" s="85"/>
    </row>
    <row r="51" spans="1:10" s="35" customFormat="1" ht="44.4" customHeight="1" x14ac:dyDescent="0.25">
      <c r="A51" s="70" t="s">
        <v>30</v>
      </c>
      <c r="B51" s="42" t="s">
        <v>40</v>
      </c>
      <c r="C51" s="43" t="s">
        <v>20</v>
      </c>
      <c r="D51" s="43" t="s">
        <v>16</v>
      </c>
      <c r="E51" s="89">
        <f t="shared" si="0"/>
        <v>9054275.6600000001</v>
      </c>
      <c r="F51" s="93">
        <v>2454275.66</v>
      </c>
      <c r="G51" s="93">
        <v>2200000</v>
      </c>
      <c r="H51" s="93">
        <v>2200000</v>
      </c>
      <c r="I51" s="93">
        <v>2200000</v>
      </c>
      <c r="J51" s="85"/>
    </row>
    <row r="52" spans="1:10" s="35" customFormat="1" ht="45.6" customHeight="1" x14ac:dyDescent="0.25">
      <c r="A52" s="70" t="s">
        <v>31</v>
      </c>
      <c r="B52" s="42" t="s">
        <v>41</v>
      </c>
      <c r="C52" s="43" t="s">
        <v>20</v>
      </c>
      <c r="D52" s="43" t="s">
        <v>16</v>
      </c>
      <c r="E52" s="89">
        <f t="shared" si="0"/>
        <v>1825700</v>
      </c>
      <c r="F52" s="93">
        <v>325700</v>
      </c>
      <c r="G52" s="93">
        <v>500000</v>
      </c>
      <c r="H52" s="93">
        <v>500000</v>
      </c>
      <c r="I52" s="93">
        <v>500000</v>
      </c>
      <c r="J52" s="85"/>
    </row>
    <row r="53" spans="1:10" s="35" customFormat="1" ht="57.6" customHeight="1" x14ac:dyDescent="0.25">
      <c r="A53" s="70" t="s">
        <v>32</v>
      </c>
      <c r="B53" s="57" t="s">
        <v>65</v>
      </c>
      <c r="C53" s="43" t="s">
        <v>20</v>
      </c>
      <c r="D53" s="43" t="s">
        <v>16</v>
      </c>
      <c r="E53" s="89">
        <f t="shared" si="0"/>
        <v>6185490</v>
      </c>
      <c r="F53" s="93">
        <v>1535490</v>
      </c>
      <c r="G53" s="93">
        <v>1550000</v>
      </c>
      <c r="H53" s="93">
        <v>1550000</v>
      </c>
      <c r="I53" s="93">
        <v>1550000</v>
      </c>
      <c r="J53" s="85"/>
    </row>
    <row r="54" spans="1:10" s="35" customFormat="1" ht="49.8" customHeight="1" x14ac:dyDescent="0.25">
      <c r="A54" s="71" t="s">
        <v>53</v>
      </c>
      <c r="B54" s="46" t="s">
        <v>42</v>
      </c>
      <c r="C54" s="44" t="s">
        <v>20</v>
      </c>
      <c r="D54" s="43" t="s">
        <v>16</v>
      </c>
      <c r="E54" s="89">
        <f t="shared" si="0"/>
        <v>3232797.34</v>
      </c>
      <c r="F54" s="89">
        <f>F55</f>
        <v>382797.34</v>
      </c>
      <c r="G54" s="89">
        <f>G55</f>
        <v>950000</v>
      </c>
      <c r="H54" s="89">
        <f>H55</f>
        <v>950000</v>
      </c>
      <c r="I54" s="89">
        <f>I55</f>
        <v>950000</v>
      </c>
      <c r="J54" s="79"/>
    </row>
    <row r="55" spans="1:10" s="35" customFormat="1" ht="49.8" customHeight="1" x14ac:dyDescent="0.25">
      <c r="A55" s="71" t="s">
        <v>64</v>
      </c>
      <c r="B55" s="56" t="s">
        <v>43</v>
      </c>
      <c r="C55" s="43" t="s">
        <v>20</v>
      </c>
      <c r="D55" s="43" t="s">
        <v>16</v>
      </c>
      <c r="E55" s="89">
        <f t="shared" si="0"/>
        <v>3232797.34</v>
      </c>
      <c r="F55" s="93">
        <v>382797.34</v>
      </c>
      <c r="G55" s="93">
        <v>950000</v>
      </c>
      <c r="H55" s="93">
        <v>950000</v>
      </c>
      <c r="I55" s="93">
        <v>950000</v>
      </c>
      <c r="J55" s="85"/>
    </row>
    <row r="56" spans="1:10" s="26" customFormat="1" ht="50.4" customHeight="1" x14ac:dyDescent="0.25">
      <c r="A56" s="69">
        <v>21</v>
      </c>
      <c r="B56" s="62" t="s">
        <v>14</v>
      </c>
      <c r="C56" s="63" t="s">
        <v>18</v>
      </c>
      <c r="D56" s="64" t="s">
        <v>16</v>
      </c>
      <c r="E56" s="94">
        <f t="shared" si="0"/>
        <v>88386343.260000005</v>
      </c>
      <c r="F56" s="94">
        <f>F57</f>
        <v>21956566.260000002</v>
      </c>
      <c r="G56" s="94">
        <f>G57</f>
        <v>22143259</v>
      </c>
      <c r="H56" s="94">
        <f>H57</f>
        <v>22143259</v>
      </c>
      <c r="I56" s="94">
        <f>I57</f>
        <v>22143259</v>
      </c>
      <c r="J56" s="86"/>
    </row>
    <row r="57" spans="1:10" s="19" customFormat="1" ht="51" customHeight="1" x14ac:dyDescent="0.25">
      <c r="A57" s="69">
        <v>22</v>
      </c>
      <c r="B57" s="46" t="s">
        <v>44</v>
      </c>
      <c r="C57" s="55" t="s">
        <v>18</v>
      </c>
      <c r="D57" s="44" t="s">
        <v>9</v>
      </c>
      <c r="E57" s="89">
        <f t="shared" si="0"/>
        <v>88386343.260000005</v>
      </c>
      <c r="F57" s="90">
        <f t="shared" ref="F57:I58" si="2">F58</f>
        <v>21956566.260000002</v>
      </c>
      <c r="G57" s="90">
        <f t="shared" si="2"/>
        <v>22143259</v>
      </c>
      <c r="H57" s="90">
        <f t="shared" si="2"/>
        <v>22143259</v>
      </c>
      <c r="I57" s="90">
        <f t="shared" si="2"/>
        <v>22143259</v>
      </c>
      <c r="J57" s="79"/>
    </row>
    <row r="58" spans="1:10" s="45" customFormat="1" ht="57.75" customHeight="1" x14ac:dyDescent="0.25">
      <c r="A58" s="69">
        <v>23</v>
      </c>
      <c r="B58" s="46" t="s">
        <v>45</v>
      </c>
      <c r="C58" s="55" t="s">
        <v>18</v>
      </c>
      <c r="D58" s="44" t="s">
        <v>9</v>
      </c>
      <c r="E58" s="89">
        <f t="shared" si="0"/>
        <v>88386343.260000005</v>
      </c>
      <c r="F58" s="90">
        <f t="shared" si="2"/>
        <v>21956566.260000002</v>
      </c>
      <c r="G58" s="90">
        <f t="shared" si="2"/>
        <v>22143259</v>
      </c>
      <c r="H58" s="90">
        <f t="shared" si="2"/>
        <v>22143259</v>
      </c>
      <c r="I58" s="90">
        <f t="shared" si="2"/>
        <v>22143259</v>
      </c>
      <c r="J58" s="79"/>
    </row>
    <row r="59" spans="1:10" s="35" customFormat="1" ht="50.4" customHeight="1" x14ac:dyDescent="0.25">
      <c r="A59" s="68">
        <v>24</v>
      </c>
      <c r="B59" s="46" t="s">
        <v>48</v>
      </c>
      <c r="C59" s="55" t="s">
        <v>18</v>
      </c>
      <c r="D59" s="43" t="s">
        <v>9</v>
      </c>
      <c r="E59" s="89">
        <f t="shared" si="0"/>
        <v>88386343.260000005</v>
      </c>
      <c r="F59" s="92">
        <v>21956566.260000002</v>
      </c>
      <c r="G59" s="92">
        <v>22143259</v>
      </c>
      <c r="H59" s="92">
        <v>22143259</v>
      </c>
      <c r="I59" s="92">
        <v>22143259</v>
      </c>
      <c r="J59" s="84"/>
    </row>
    <row r="60" spans="1:10" s="26" customFormat="1" ht="48" customHeight="1" x14ac:dyDescent="0.25">
      <c r="A60" s="74">
        <v>25</v>
      </c>
      <c r="B60" s="65" t="s">
        <v>13</v>
      </c>
      <c r="C60" s="66" t="s">
        <v>20</v>
      </c>
      <c r="D60" s="67" t="s">
        <v>9</v>
      </c>
      <c r="E60" s="95">
        <f t="shared" si="0"/>
        <v>75500926</v>
      </c>
      <c r="F60" s="95">
        <v>17370880</v>
      </c>
      <c r="G60" s="95">
        <v>19376682</v>
      </c>
      <c r="H60" s="95">
        <v>19376682</v>
      </c>
      <c r="I60" s="95">
        <v>19376682</v>
      </c>
      <c r="J60" s="87"/>
    </row>
    <row r="61" spans="1:10" s="35" customFormat="1" ht="15.75" customHeight="1" x14ac:dyDescent="0.25">
      <c r="A61" s="33"/>
      <c r="B61" s="48"/>
      <c r="C61" s="49"/>
      <c r="D61" s="49"/>
      <c r="E61" s="49"/>
      <c r="F61" s="18"/>
      <c r="G61" s="18"/>
      <c r="H61" s="18"/>
      <c r="I61" s="18"/>
      <c r="J61" s="18"/>
    </row>
    <row r="62" spans="1:10" s="35" customFormat="1" ht="15.75" hidden="1" customHeight="1" x14ac:dyDescent="0.25">
      <c r="A62" s="33"/>
      <c r="B62" s="50" t="s">
        <v>1</v>
      </c>
      <c r="C62" s="49"/>
      <c r="D62" s="49"/>
      <c r="E62" s="49"/>
      <c r="F62" s="27"/>
      <c r="G62" s="27"/>
      <c r="H62" s="27"/>
      <c r="I62" s="27" t="e">
        <f>#REF!+#REF!+#REF!+#REF!+#REF!+#REF!+#REF!+#REF!+#REF!+#REF!+#REF!+#REF!+#REF!+#REF!+#REF!+#REF!+#REF!+#REF!+#REF!+#REF!+#REF!+#REF!+#REF!</f>
        <v>#REF!</v>
      </c>
      <c r="J62" s="27"/>
    </row>
    <row r="63" spans="1:10" s="35" customFormat="1" ht="24.75" customHeight="1" x14ac:dyDescent="0.3">
      <c r="A63" s="118" t="s">
        <v>67</v>
      </c>
      <c r="B63" s="118"/>
      <c r="C63" s="118"/>
      <c r="D63" s="118"/>
      <c r="E63" s="118"/>
      <c r="F63" s="118"/>
      <c r="G63" s="118"/>
      <c r="H63" s="118"/>
      <c r="I63" s="118"/>
      <c r="J63" s="75"/>
    </row>
    <row r="64" spans="1:10" s="35" customFormat="1" ht="15.75" hidden="1" customHeight="1" x14ac:dyDescent="0.3">
      <c r="A64" s="33"/>
      <c r="B64" s="50"/>
      <c r="C64" s="51"/>
      <c r="D64" s="51"/>
      <c r="E64" s="51"/>
      <c r="F64" s="20"/>
      <c r="G64" s="20"/>
      <c r="H64" s="20"/>
      <c r="I64" s="20"/>
      <c r="J64" s="20"/>
    </row>
    <row r="65" spans="1:10" s="35" customFormat="1" ht="15.75" customHeight="1" x14ac:dyDescent="0.25">
      <c r="A65" s="33"/>
      <c r="C65" s="51"/>
      <c r="D65" s="51"/>
      <c r="E65" s="51"/>
      <c r="F65" s="18"/>
      <c r="G65" s="18"/>
      <c r="H65" s="18"/>
      <c r="I65" s="18"/>
      <c r="J65" s="18"/>
    </row>
    <row r="66" spans="1:10" s="35" customFormat="1" ht="15.75" customHeight="1" x14ac:dyDescent="0.25">
      <c r="A66" s="33"/>
      <c r="B66" s="50"/>
      <c r="C66" s="51"/>
      <c r="D66" s="51"/>
      <c r="E66" s="51"/>
      <c r="F66" s="18"/>
      <c r="G66" s="18"/>
      <c r="H66" s="18"/>
      <c r="I66" s="18"/>
      <c r="J66" s="18"/>
    </row>
    <row r="67" spans="1:10" x14ac:dyDescent="0.25">
      <c r="B67" s="30"/>
      <c r="C67" s="21"/>
      <c r="D67" s="21"/>
      <c r="E67" s="21"/>
    </row>
    <row r="68" spans="1:10" x14ac:dyDescent="0.25">
      <c r="B68" s="58" t="s">
        <v>33</v>
      </c>
      <c r="C68" s="21"/>
      <c r="D68" s="21"/>
      <c r="E68" s="21"/>
    </row>
    <row r="69" spans="1:10" x14ac:dyDescent="0.25">
      <c r="B69" s="30"/>
      <c r="C69" s="21"/>
      <c r="D69" s="21"/>
      <c r="E69" s="21"/>
    </row>
    <row r="70" spans="1:10" x14ac:dyDescent="0.25">
      <c r="B70" s="30"/>
      <c r="C70" s="21"/>
      <c r="D70" s="21"/>
      <c r="E70" s="21"/>
    </row>
    <row r="71" spans="1:10" x14ac:dyDescent="0.25">
      <c r="B71" s="30"/>
      <c r="C71" s="21"/>
      <c r="D71" s="21"/>
      <c r="E71" s="21"/>
    </row>
    <row r="72" spans="1:10" x14ac:dyDescent="0.25">
      <c r="B72" s="30"/>
      <c r="C72" s="21"/>
      <c r="D72" s="21"/>
      <c r="E72" s="21"/>
    </row>
    <row r="73" spans="1:10" x14ac:dyDescent="0.25">
      <c r="B73" s="30"/>
      <c r="C73" s="21"/>
      <c r="D73" s="21"/>
      <c r="E73" s="21"/>
    </row>
    <row r="74" spans="1:10" x14ac:dyDescent="0.25">
      <c r="B74" s="30"/>
      <c r="C74" s="21"/>
      <c r="D74" s="21"/>
      <c r="E74" s="21"/>
    </row>
    <row r="75" spans="1:10" x14ac:dyDescent="0.25">
      <c r="B75" s="30"/>
      <c r="C75" s="21"/>
      <c r="D75" s="21"/>
      <c r="E75" s="21"/>
    </row>
    <row r="76" spans="1:10" x14ac:dyDescent="0.25">
      <c r="B76" s="30"/>
      <c r="C76" s="21"/>
      <c r="D76" s="21"/>
      <c r="E76" s="21"/>
    </row>
    <row r="77" spans="1:10" x14ac:dyDescent="0.25">
      <c r="B77" s="30"/>
      <c r="C77" s="21"/>
      <c r="D77" s="21"/>
      <c r="E77" s="21"/>
    </row>
    <row r="78" spans="1:10" x14ac:dyDescent="0.25">
      <c r="B78" s="30"/>
      <c r="C78" s="21"/>
      <c r="D78" s="21"/>
      <c r="E78" s="21"/>
    </row>
    <row r="79" spans="1:10" x14ac:dyDescent="0.25">
      <c r="B79" s="30"/>
      <c r="C79" s="21"/>
      <c r="D79" s="21"/>
      <c r="E79" s="21"/>
    </row>
    <row r="80" spans="1:10" x14ac:dyDescent="0.25">
      <c r="B80" s="30"/>
      <c r="C80" s="21"/>
      <c r="D80" s="21"/>
      <c r="E80" s="21"/>
    </row>
    <row r="81" spans="2:5" x14ac:dyDescent="0.25">
      <c r="B81" s="30"/>
      <c r="C81" s="21"/>
      <c r="D81" s="21"/>
      <c r="E81" s="21"/>
    </row>
    <row r="82" spans="2:5" x14ac:dyDescent="0.25">
      <c r="B82" s="30"/>
      <c r="C82" s="21"/>
      <c r="D82" s="21"/>
      <c r="E82" s="21"/>
    </row>
    <row r="83" spans="2:5" x14ac:dyDescent="0.25">
      <c r="B83" s="30"/>
      <c r="C83" s="21"/>
      <c r="D83" s="21"/>
      <c r="E83" s="21"/>
    </row>
    <row r="84" spans="2:5" x14ac:dyDescent="0.25">
      <c r="B84" s="30"/>
      <c r="C84" s="21"/>
      <c r="D84" s="21"/>
      <c r="E84" s="21"/>
    </row>
    <row r="85" spans="2:5" x14ac:dyDescent="0.25">
      <c r="B85" s="30"/>
      <c r="C85" s="21"/>
      <c r="D85" s="21"/>
      <c r="E85" s="21"/>
    </row>
    <row r="86" spans="2:5" x14ac:dyDescent="0.25">
      <c r="B86" s="30"/>
      <c r="C86" s="21"/>
      <c r="D86" s="21"/>
      <c r="E86" s="21"/>
    </row>
    <row r="87" spans="2:5" x14ac:dyDescent="0.25">
      <c r="B87" s="30"/>
      <c r="C87" s="21"/>
      <c r="D87" s="21"/>
      <c r="E87" s="21"/>
    </row>
    <row r="88" spans="2:5" x14ac:dyDescent="0.25">
      <c r="B88" s="30"/>
      <c r="C88" s="21"/>
      <c r="D88" s="21"/>
      <c r="E88" s="21"/>
    </row>
    <row r="89" spans="2:5" x14ac:dyDescent="0.25">
      <c r="B89" s="30"/>
      <c r="C89" s="21"/>
      <c r="D89" s="21"/>
      <c r="E89" s="21"/>
    </row>
    <row r="90" spans="2:5" x14ac:dyDescent="0.25">
      <c r="B90" s="30"/>
      <c r="C90" s="21"/>
      <c r="D90" s="21"/>
      <c r="E90" s="21"/>
    </row>
    <row r="91" spans="2:5" x14ac:dyDescent="0.25">
      <c r="B91" s="30"/>
      <c r="C91" s="21"/>
      <c r="D91" s="21"/>
      <c r="E91" s="21"/>
    </row>
    <row r="92" spans="2:5" x14ac:dyDescent="0.25">
      <c r="B92" s="30"/>
      <c r="C92" s="21"/>
      <c r="D92" s="21"/>
      <c r="E92" s="21"/>
    </row>
    <row r="93" spans="2:5" x14ac:dyDescent="0.25">
      <c r="B93" s="30"/>
      <c r="C93" s="21"/>
      <c r="D93" s="21"/>
      <c r="E93" s="21"/>
    </row>
    <row r="94" spans="2:5" x14ac:dyDescent="0.25">
      <c r="B94" s="30"/>
      <c r="C94" s="21"/>
      <c r="D94" s="21"/>
      <c r="E94" s="21"/>
    </row>
    <row r="95" spans="2:5" x14ac:dyDescent="0.25">
      <c r="B95" s="30"/>
      <c r="C95" s="21"/>
      <c r="D95" s="21"/>
      <c r="E95" s="21"/>
    </row>
    <row r="96" spans="2:5" x14ac:dyDescent="0.25">
      <c r="B96" s="30"/>
      <c r="C96" s="21"/>
      <c r="D96" s="21"/>
      <c r="E96" s="21"/>
    </row>
    <row r="97" spans="2:5" x14ac:dyDescent="0.25">
      <c r="B97" s="30"/>
      <c r="C97" s="21"/>
      <c r="D97" s="21"/>
      <c r="E97" s="21"/>
    </row>
    <row r="98" spans="2:5" x14ac:dyDescent="0.25">
      <c r="B98" s="30"/>
      <c r="C98" s="21"/>
      <c r="D98" s="21"/>
      <c r="E98" s="21"/>
    </row>
    <row r="99" spans="2:5" x14ac:dyDescent="0.25">
      <c r="B99" s="30"/>
      <c r="C99" s="21"/>
      <c r="D99" s="21"/>
      <c r="E99" s="21"/>
    </row>
    <row r="100" spans="2:5" x14ac:dyDescent="0.25">
      <c r="B100" s="30"/>
      <c r="C100" s="21"/>
      <c r="D100" s="21"/>
      <c r="E100" s="21"/>
    </row>
    <row r="101" spans="2:5" x14ac:dyDescent="0.25">
      <c r="B101" s="30"/>
      <c r="C101" s="21"/>
      <c r="D101" s="21"/>
      <c r="E101" s="21"/>
    </row>
    <row r="102" spans="2:5" x14ac:dyDescent="0.25">
      <c r="B102" s="30"/>
      <c r="C102" s="21"/>
      <c r="D102" s="21"/>
      <c r="E102" s="21"/>
    </row>
    <row r="103" spans="2:5" x14ac:dyDescent="0.25">
      <c r="B103" s="30"/>
      <c r="C103" s="21"/>
      <c r="D103" s="21"/>
      <c r="E103" s="21"/>
    </row>
    <row r="104" spans="2:5" x14ac:dyDescent="0.25">
      <c r="B104" s="30"/>
      <c r="C104" s="21"/>
      <c r="D104" s="21"/>
      <c r="E104" s="21"/>
    </row>
    <row r="105" spans="2:5" x14ac:dyDescent="0.25">
      <c r="B105" s="30"/>
      <c r="C105" s="21"/>
      <c r="D105" s="21"/>
      <c r="E105" s="21"/>
    </row>
    <row r="106" spans="2:5" x14ac:dyDescent="0.25">
      <c r="B106" s="30"/>
      <c r="C106" s="21"/>
      <c r="D106" s="21"/>
      <c r="E106" s="21"/>
    </row>
    <row r="107" spans="2:5" x14ac:dyDescent="0.25">
      <c r="B107" s="30"/>
      <c r="C107" s="21"/>
      <c r="D107" s="21"/>
      <c r="E107" s="21"/>
    </row>
    <row r="108" spans="2:5" x14ac:dyDescent="0.25">
      <c r="B108" s="30"/>
      <c r="C108" s="21"/>
      <c r="D108" s="21"/>
      <c r="E108" s="21"/>
    </row>
    <row r="109" spans="2:5" x14ac:dyDescent="0.25">
      <c r="B109" s="30"/>
      <c r="C109" s="21"/>
      <c r="D109" s="21"/>
      <c r="E109" s="21"/>
    </row>
    <row r="110" spans="2:5" x14ac:dyDescent="0.25">
      <c r="B110" s="30"/>
      <c r="C110" s="21"/>
      <c r="D110" s="21"/>
      <c r="E110" s="21"/>
    </row>
    <row r="111" spans="2:5" x14ac:dyDescent="0.25">
      <c r="B111" s="30"/>
      <c r="C111" s="21"/>
      <c r="D111" s="21"/>
      <c r="E111" s="21"/>
    </row>
    <row r="112" spans="2:5" x14ac:dyDescent="0.25">
      <c r="B112" s="30"/>
      <c r="C112" s="21"/>
      <c r="D112" s="21"/>
      <c r="E112" s="21"/>
    </row>
    <row r="113" spans="2:5" x14ac:dyDescent="0.25">
      <c r="B113" s="30"/>
      <c r="C113" s="21"/>
      <c r="D113" s="21"/>
      <c r="E113" s="21"/>
    </row>
    <row r="114" spans="2:5" x14ac:dyDescent="0.25">
      <c r="B114" s="30"/>
      <c r="C114" s="21"/>
      <c r="D114" s="21"/>
      <c r="E114" s="21"/>
    </row>
    <row r="115" spans="2:5" x14ac:dyDescent="0.25">
      <c r="B115" s="30"/>
      <c r="C115" s="21"/>
      <c r="D115" s="21"/>
      <c r="E115" s="21"/>
    </row>
    <row r="116" spans="2:5" x14ac:dyDescent="0.25">
      <c r="B116" s="30"/>
      <c r="C116" s="21"/>
      <c r="D116" s="21"/>
      <c r="E116" s="21"/>
    </row>
    <row r="117" spans="2:5" x14ac:dyDescent="0.25">
      <c r="B117" s="30"/>
      <c r="C117" s="21"/>
      <c r="D117" s="21"/>
      <c r="E117" s="21"/>
    </row>
    <row r="118" spans="2:5" x14ac:dyDescent="0.25">
      <c r="B118" s="30"/>
      <c r="C118" s="21"/>
      <c r="D118" s="21"/>
      <c r="E118" s="21"/>
    </row>
    <row r="119" spans="2:5" x14ac:dyDescent="0.25">
      <c r="B119" s="30"/>
      <c r="C119" s="21"/>
      <c r="D119" s="21"/>
      <c r="E119" s="21"/>
    </row>
    <row r="120" spans="2:5" x14ac:dyDescent="0.25">
      <c r="B120" s="30"/>
      <c r="C120" s="21"/>
      <c r="D120" s="21"/>
      <c r="E120" s="21"/>
    </row>
    <row r="121" spans="2:5" x14ac:dyDescent="0.25">
      <c r="B121" s="30"/>
      <c r="C121" s="21"/>
      <c r="D121" s="21"/>
      <c r="E121" s="21"/>
    </row>
  </sheetData>
  <mergeCells count="35">
    <mergeCell ref="D1:I1"/>
    <mergeCell ref="A8:I8"/>
    <mergeCell ref="E11:I11"/>
    <mergeCell ref="H12:H13"/>
    <mergeCell ref="F12:F13"/>
    <mergeCell ref="G12:G13"/>
    <mergeCell ref="A63:I63"/>
    <mergeCell ref="C11:C13"/>
    <mergeCell ref="A9:I9"/>
    <mergeCell ref="A11:A13"/>
    <mergeCell ref="B11:B13"/>
    <mergeCell ref="D11:D13"/>
    <mergeCell ref="E12:E13"/>
    <mergeCell ref="I12:I13"/>
    <mergeCell ref="B42:B45"/>
    <mergeCell ref="A42:A45"/>
    <mergeCell ref="C42:C45"/>
    <mergeCell ref="C15:C18"/>
    <mergeCell ref="B15:B18"/>
    <mergeCell ref="A15:A18"/>
    <mergeCell ref="A19:A22"/>
    <mergeCell ref="B19:B22"/>
    <mergeCell ref="C19:C22"/>
    <mergeCell ref="C23:C26"/>
    <mergeCell ref="B23:B26"/>
    <mergeCell ref="A23:A26"/>
    <mergeCell ref="C28:C31"/>
    <mergeCell ref="B28:B31"/>
    <mergeCell ref="A28:A31"/>
    <mergeCell ref="C32:C35"/>
    <mergeCell ref="B32:B35"/>
    <mergeCell ref="A32:A35"/>
    <mergeCell ref="B36:B39"/>
    <mergeCell ref="A36:A39"/>
    <mergeCell ref="C36:C39"/>
  </mergeCells>
  <phoneticPr fontId="2" type="noConversion"/>
  <printOptions horizontalCentered="1"/>
  <pageMargins left="0.39370078740157483" right="0.39370078740157483" top="1.3779527559055118" bottom="0.39370078740157483" header="0.19685039370078741" footer="0.23622047244094491"/>
  <pageSetup paperSize="9" scale="70" orientation="landscape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sqref="A1:K44"/>
    </sheetView>
  </sheetViews>
  <sheetFormatPr defaultRowHeight="13.2" x14ac:dyDescent="0.25"/>
  <cols>
    <col min="1" max="1" width="4.6640625" customWidth="1"/>
    <col min="2" max="2" width="27.5546875" customWidth="1"/>
    <col min="3" max="6" width="10.109375" customWidth="1"/>
    <col min="7" max="7" width="29" customWidth="1"/>
    <col min="8" max="8" width="10" customWidth="1"/>
    <col min="9" max="9" width="11.5546875" customWidth="1"/>
    <col min="10" max="10" width="12.44140625" customWidth="1"/>
    <col min="11" max="11" width="11.6640625" customWidth="1"/>
  </cols>
  <sheetData>
    <row r="1" spans="1:1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6.8" x14ac:dyDescent="0.3">
      <c r="A2" s="6"/>
      <c r="B2" s="7"/>
      <c r="C2" s="7"/>
      <c r="D2" s="7"/>
      <c r="E2" s="7"/>
      <c r="F2" s="7"/>
      <c r="G2" s="7"/>
      <c r="H2" s="7"/>
      <c r="I2" s="7"/>
      <c r="J2" s="7"/>
      <c r="K2" s="3"/>
    </row>
    <row r="3" spans="1:11" ht="16.8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3"/>
    </row>
    <row r="4" spans="1:11" ht="16.8" x14ac:dyDescent="0.3">
      <c r="A4" s="6"/>
      <c r="B4" s="7"/>
      <c r="C4" s="7"/>
      <c r="D4" s="7"/>
      <c r="E4" s="7"/>
      <c r="F4" s="7"/>
      <c r="G4" s="7"/>
      <c r="H4" s="7"/>
      <c r="I4" s="7"/>
      <c r="J4" s="7"/>
      <c r="K4" s="3"/>
    </row>
    <row r="5" spans="1:11" ht="17.399999999999999" x14ac:dyDescent="0.3">
      <c r="A5" s="8"/>
      <c r="B5" s="7"/>
      <c r="C5" s="7"/>
      <c r="D5" s="7"/>
      <c r="E5" s="7"/>
      <c r="F5" s="7"/>
      <c r="G5" s="7"/>
      <c r="H5" s="7"/>
      <c r="I5" s="7"/>
      <c r="J5" s="7"/>
      <c r="K5" s="3"/>
    </row>
    <row r="6" spans="1:11" ht="17.399999999999999" x14ac:dyDescent="0.3">
      <c r="A6" s="8"/>
      <c r="B6" s="7"/>
      <c r="C6" s="7"/>
      <c r="D6" s="7"/>
      <c r="E6" s="7"/>
      <c r="F6" s="7"/>
      <c r="G6" s="7"/>
      <c r="H6" s="7"/>
      <c r="I6" s="7"/>
      <c r="J6" s="7"/>
      <c r="K6" s="3"/>
    </row>
    <row r="7" spans="1:11" x14ac:dyDescent="0.25">
      <c r="A7" s="6"/>
      <c r="B7" s="6"/>
      <c r="C7" s="6"/>
      <c r="D7" s="6"/>
      <c r="E7" s="6"/>
      <c r="F7" s="6"/>
      <c r="G7" s="6"/>
      <c r="H7" s="6"/>
      <c r="I7" s="3"/>
      <c r="J7" s="3"/>
      <c r="K7" s="3"/>
    </row>
    <row r="8" spans="1:11" x14ac:dyDescent="0.25">
      <c r="A8" s="9"/>
      <c r="B8" s="9"/>
      <c r="C8" s="13"/>
      <c r="D8" s="9"/>
      <c r="E8" s="13"/>
      <c r="F8" s="9"/>
      <c r="G8" s="9"/>
      <c r="H8" s="9"/>
      <c r="I8" s="5"/>
      <c r="J8" s="5"/>
      <c r="K8" s="5"/>
    </row>
    <row r="9" spans="1:11" x14ac:dyDescent="0.25">
      <c r="A9" s="9"/>
      <c r="B9" s="9"/>
      <c r="C9" s="13"/>
      <c r="D9" s="9"/>
      <c r="E9" s="13"/>
      <c r="F9" s="9"/>
      <c r="G9" s="9"/>
      <c r="H9" s="9"/>
      <c r="I9" s="5"/>
      <c r="J9" s="5"/>
      <c r="K9" s="5"/>
    </row>
    <row r="10" spans="1:11" x14ac:dyDescent="0.25">
      <c r="A10" s="9"/>
      <c r="B10" s="9"/>
      <c r="C10" s="13"/>
      <c r="D10" s="9"/>
      <c r="E10" s="13"/>
      <c r="F10" s="9"/>
      <c r="G10" s="9"/>
      <c r="H10" s="9"/>
      <c r="I10" s="5"/>
      <c r="J10" s="5"/>
      <c r="K10" s="5"/>
    </row>
    <row r="11" spans="1:11" x14ac:dyDescent="0.25">
      <c r="A11" s="9"/>
      <c r="B11" s="9"/>
      <c r="C11" s="13"/>
      <c r="D11" s="9"/>
      <c r="E11" s="13"/>
      <c r="F11" s="9"/>
      <c r="G11" s="9"/>
      <c r="H11" s="9"/>
      <c r="I11" s="5"/>
      <c r="J11" s="5"/>
      <c r="K11" s="5"/>
    </row>
    <row r="12" spans="1:11" x14ac:dyDescent="0.25">
      <c r="A12" s="9"/>
      <c r="B12" s="9"/>
      <c r="C12" s="9"/>
      <c r="D12" s="9"/>
      <c r="E12" s="9"/>
      <c r="F12" s="9"/>
      <c r="G12" s="9"/>
      <c r="H12" s="9"/>
      <c r="I12" s="5"/>
      <c r="J12" s="5"/>
      <c r="K12" s="5"/>
    </row>
    <row r="13" spans="1:11" x14ac:dyDescent="0.25">
      <c r="A13" s="9"/>
      <c r="B13" s="9"/>
      <c r="C13" s="9"/>
      <c r="D13" s="9"/>
      <c r="E13" s="9"/>
      <c r="F13" s="9"/>
      <c r="G13" s="9"/>
      <c r="H13" s="9"/>
      <c r="I13" s="5"/>
      <c r="J13" s="5"/>
      <c r="K13" s="5"/>
    </row>
    <row r="14" spans="1:11" x14ac:dyDescent="0.25">
      <c r="A14" s="11"/>
      <c r="B14" s="9"/>
      <c r="C14" s="6"/>
      <c r="D14" s="6"/>
      <c r="E14" s="6"/>
      <c r="F14" s="6"/>
      <c r="G14" s="9"/>
      <c r="H14" s="6"/>
      <c r="I14" s="3"/>
      <c r="J14" s="3"/>
      <c r="K14" s="3"/>
    </row>
    <row r="15" spans="1:11" x14ac:dyDescent="0.25">
      <c r="A15" s="11"/>
      <c r="B15" s="6"/>
      <c r="C15" s="9"/>
      <c r="D15" s="6"/>
      <c r="E15" s="9"/>
      <c r="F15" s="6"/>
      <c r="G15" s="6"/>
      <c r="H15" s="9"/>
      <c r="I15" s="5"/>
      <c r="J15" s="5"/>
      <c r="K15" s="5"/>
    </row>
    <row r="16" spans="1:11" x14ac:dyDescent="0.25">
      <c r="A16" s="9"/>
      <c r="B16" s="6"/>
      <c r="C16" s="9"/>
      <c r="D16" s="6"/>
      <c r="E16" s="9"/>
      <c r="F16" s="6"/>
      <c r="G16" s="6"/>
      <c r="H16" s="9"/>
      <c r="I16" s="5"/>
      <c r="J16" s="5"/>
      <c r="K16" s="5"/>
    </row>
    <row r="17" spans="1:11" x14ac:dyDescent="0.25">
      <c r="A17" s="9"/>
      <c r="B17" s="6"/>
      <c r="C17" s="9"/>
      <c r="D17" s="6"/>
      <c r="E17" s="9"/>
      <c r="F17" s="6"/>
      <c r="G17" s="10"/>
      <c r="H17" s="9"/>
      <c r="I17" s="5"/>
      <c r="J17" s="5"/>
      <c r="K17" s="5"/>
    </row>
    <row r="18" spans="1:11" x14ac:dyDescent="0.25">
      <c r="A18" s="9"/>
      <c r="B18" s="10"/>
      <c r="C18" s="9"/>
      <c r="D18" s="6"/>
      <c r="E18" s="9"/>
      <c r="F18" s="6"/>
      <c r="G18" s="10"/>
      <c r="H18" s="9"/>
      <c r="I18" s="5"/>
      <c r="J18" s="5"/>
      <c r="K18" s="5"/>
    </row>
    <row r="19" spans="1:11" x14ac:dyDescent="0.25">
      <c r="A19" s="9"/>
      <c r="B19" s="6"/>
      <c r="C19" s="9"/>
      <c r="D19" s="6"/>
      <c r="E19" s="9"/>
      <c r="F19" s="6"/>
      <c r="G19" s="11"/>
      <c r="H19" s="9"/>
      <c r="I19" s="5"/>
      <c r="J19" s="5"/>
      <c r="K19" s="5"/>
    </row>
    <row r="20" spans="1:11" x14ac:dyDescent="0.25">
      <c r="A20" s="9"/>
      <c r="B20" s="6"/>
      <c r="C20" s="9"/>
      <c r="D20" s="6"/>
      <c r="E20" s="9"/>
      <c r="F20" s="6"/>
      <c r="G20" s="10"/>
      <c r="H20" s="9"/>
      <c r="I20" s="5"/>
      <c r="J20" s="5"/>
      <c r="K20" s="5"/>
    </row>
    <row r="21" spans="1:11" x14ac:dyDescent="0.25">
      <c r="A21" s="9"/>
      <c r="B21" s="6"/>
      <c r="C21" s="9"/>
      <c r="D21" s="6"/>
      <c r="E21" s="9"/>
      <c r="F21" s="6"/>
      <c r="G21" s="10"/>
      <c r="H21" s="9"/>
      <c r="I21" s="5"/>
      <c r="J21" s="5"/>
      <c r="K21" s="5"/>
    </row>
    <row r="22" spans="1:11" x14ac:dyDescent="0.25">
      <c r="A22" s="9"/>
      <c r="B22" s="6"/>
      <c r="C22" s="9"/>
      <c r="D22" s="6"/>
      <c r="E22" s="9"/>
      <c r="F22" s="6"/>
      <c r="G22" s="10"/>
      <c r="H22" s="9"/>
      <c r="I22" s="5"/>
      <c r="J22" s="5"/>
      <c r="K22" s="5"/>
    </row>
    <row r="23" spans="1:11" x14ac:dyDescent="0.25">
      <c r="A23" s="9"/>
      <c r="B23" s="6"/>
      <c r="C23" s="9"/>
      <c r="D23" s="6"/>
      <c r="E23" s="9"/>
      <c r="F23" s="6"/>
      <c r="G23" s="10"/>
      <c r="H23" s="9"/>
      <c r="I23" s="5"/>
      <c r="J23" s="5"/>
      <c r="K23" s="5"/>
    </row>
    <row r="24" spans="1:11" x14ac:dyDescent="0.25">
      <c r="A24" s="5"/>
      <c r="B24" s="3"/>
      <c r="C24" s="5"/>
      <c r="D24" s="3"/>
      <c r="E24" s="5"/>
      <c r="F24" s="3"/>
      <c r="G24" s="10"/>
      <c r="H24" s="5"/>
      <c r="I24" s="5"/>
      <c r="J24" s="5"/>
      <c r="K24" s="5"/>
    </row>
    <row r="25" spans="1:11" x14ac:dyDescent="0.25">
      <c r="A25" s="5"/>
      <c r="B25" s="5"/>
      <c r="C25" s="5"/>
      <c r="D25" s="3"/>
      <c r="E25" s="5"/>
      <c r="F25" s="3"/>
      <c r="G25" s="5"/>
      <c r="H25" s="5"/>
      <c r="I25" s="5"/>
      <c r="J25" s="5"/>
      <c r="K25" s="5"/>
    </row>
    <row r="26" spans="1:11" x14ac:dyDescent="0.25">
      <c r="A26" s="5"/>
      <c r="B26" s="3"/>
      <c r="C26" s="5"/>
      <c r="D26" s="3"/>
      <c r="E26" s="5"/>
      <c r="F26" s="3"/>
      <c r="G26" s="12"/>
      <c r="H26" s="5"/>
      <c r="I26" s="5"/>
      <c r="J26" s="5"/>
      <c r="K26" s="5"/>
    </row>
    <row r="27" spans="1:11" x14ac:dyDescent="0.25">
      <c r="A27" s="5"/>
      <c r="B27" s="3"/>
      <c r="C27" s="5"/>
      <c r="D27" s="3"/>
      <c r="E27" s="5"/>
      <c r="F27" s="3"/>
      <c r="G27" s="12"/>
      <c r="H27" s="5"/>
      <c r="I27" s="5"/>
      <c r="J27" s="5"/>
      <c r="K27" s="5"/>
    </row>
    <row r="28" spans="1:11" x14ac:dyDescent="0.25">
      <c r="A28" s="5"/>
      <c r="B28" s="3"/>
      <c r="C28" s="5"/>
      <c r="D28" s="3"/>
      <c r="E28" s="5"/>
      <c r="F28" s="3"/>
      <c r="G28" s="12"/>
      <c r="H28" s="5"/>
      <c r="I28" s="5"/>
      <c r="J28" s="5"/>
      <c r="K28" s="5"/>
    </row>
    <row r="29" spans="1:11" x14ac:dyDescent="0.25">
      <c r="A29" s="5"/>
      <c r="B29" s="3"/>
      <c r="C29" s="5"/>
      <c r="D29" s="3"/>
      <c r="E29" s="5"/>
      <c r="F29" s="3"/>
      <c r="G29" s="12"/>
      <c r="H29" s="5"/>
      <c r="I29" s="5"/>
      <c r="J29" s="5"/>
      <c r="K29" s="5"/>
    </row>
    <row r="30" spans="1:11" x14ac:dyDescent="0.25">
      <c r="A30" s="5"/>
      <c r="B30" s="3"/>
      <c r="C30" s="5"/>
      <c r="D30" s="3"/>
      <c r="E30" s="5"/>
      <c r="F30" s="3"/>
      <c r="G30" s="12"/>
      <c r="H30" s="5"/>
      <c r="I30" s="5"/>
      <c r="J30" s="5"/>
      <c r="K30" s="5"/>
    </row>
    <row r="31" spans="1:11" x14ac:dyDescent="0.25">
      <c r="A31" s="5"/>
      <c r="B31" s="3"/>
      <c r="C31" s="5"/>
      <c r="D31" s="3"/>
      <c r="E31" s="5"/>
      <c r="F31" s="3"/>
      <c r="G31" s="12"/>
      <c r="H31" s="5"/>
      <c r="I31" s="5"/>
      <c r="J31" s="5"/>
      <c r="K31" s="5"/>
    </row>
    <row r="32" spans="1:11" x14ac:dyDescent="0.25">
      <c r="A32" s="5"/>
      <c r="B32" s="5"/>
      <c r="C32" s="5"/>
      <c r="D32" s="3"/>
      <c r="E32" s="5"/>
      <c r="F32" s="3"/>
      <c r="G32" s="5"/>
      <c r="H32" s="5"/>
      <c r="I32" s="5"/>
      <c r="J32" s="5"/>
      <c r="K32" s="5"/>
    </row>
    <row r="33" spans="1:11" x14ac:dyDescent="0.25">
      <c r="A33" s="5"/>
      <c r="B33" s="3"/>
      <c r="C33" s="5"/>
      <c r="D33" s="5"/>
      <c r="E33" s="5"/>
      <c r="F33" s="5"/>
      <c r="G33" s="12"/>
      <c r="H33" s="5"/>
      <c r="I33" s="5"/>
      <c r="J33" s="5"/>
      <c r="K33" s="5"/>
    </row>
    <row r="34" spans="1:11" x14ac:dyDescent="0.25">
      <c r="A34" s="5"/>
      <c r="B34" s="3"/>
      <c r="C34" s="5"/>
      <c r="D34" s="3"/>
      <c r="E34" s="5"/>
      <c r="F34" s="3"/>
      <c r="G34" s="12"/>
      <c r="H34" s="5"/>
      <c r="I34" s="5"/>
      <c r="J34" s="5"/>
      <c r="K34" s="5"/>
    </row>
    <row r="35" spans="1:11" x14ac:dyDescent="0.25">
      <c r="A35" s="5"/>
      <c r="B35" s="3"/>
      <c r="C35" s="5"/>
      <c r="D35" s="3"/>
      <c r="E35" s="5"/>
      <c r="F35" s="3"/>
      <c r="G35" s="12"/>
      <c r="H35" s="5"/>
      <c r="I35" s="5"/>
      <c r="J35" s="5"/>
      <c r="K35" s="5"/>
    </row>
    <row r="36" spans="1:11" x14ac:dyDescent="0.25">
      <c r="A36" s="5"/>
      <c r="B36" s="3"/>
      <c r="C36" s="5"/>
      <c r="D36" s="3"/>
      <c r="E36" s="5"/>
      <c r="F36" s="3"/>
      <c r="G36" s="12"/>
      <c r="H36" s="5"/>
      <c r="I36" s="5"/>
      <c r="J36" s="5"/>
      <c r="K36" s="5"/>
    </row>
    <row r="37" spans="1:11" x14ac:dyDescent="0.25">
      <c r="A37" s="5"/>
      <c r="B37" s="3"/>
      <c r="C37" s="5"/>
      <c r="D37" s="3"/>
      <c r="E37" s="5"/>
      <c r="F37" s="3"/>
      <c r="G37" s="12"/>
      <c r="H37" s="3"/>
      <c r="I37" s="5"/>
      <c r="J37" s="5"/>
      <c r="K37" s="5"/>
    </row>
    <row r="38" spans="1:11" x14ac:dyDescent="0.25">
      <c r="A38" s="5"/>
      <c r="B38" s="3"/>
      <c r="C38" s="5"/>
      <c r="D38" s="3"/>
      <c r="E38" s="5"/>
      <c r="F38" s="3"/>
      <c r="G38" s="3"/>
      <c r="H38" s="5"/>
      <c r="I38" s="5"/>
      <c r="J38" s="5"/>
      <c r="K38" s="5"/>
    </row>
    <row r="39" spans="1:11" x14ac:dyDescent="0.25">
      <c r="A39" s="5"/>
      <c r="B39" s="3"/>
      <c r="C39" s="5"/>
      <c r="D39" s="3"/>
      <c r="E39" s="5"/>
      <c r="F39" s="3"/>
      <c r="G39" s="3"/>
      <c r="H39" s="5"/>
      <c r="I39" s="5"/>
      <c r="J39" s="5"/>
      <c r="K39" s="5"/>
    </row>
    <row r="40" spans="1:1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ht="13.8" x14ac:dyDescent="0.25">
      <c r="A41" s="3"/>
      <c r="B41" s="2"/>
      <c r="C41" s="2"/>
      <c r="D41" s="2"/>
      <c r="E41" s="2"/>
      <c r="F41" s="2"/>
      <c r="G41" s="2"/>
      <c r="H41" s="2"/>
      <c r="I41" s="2"/>
      <c r="J41" s="3"/>
      <c r="K41" s="3"/>
    </row>
    <row r="42" spans="1:11" ht="13.8" x14ac:dyDescent="0.25">
      <c r="A42" s="3"/>
      <c r="B42" s="2"/>
      <c r="C42" s="2"/>
      <c r="D42" s="2"/>
      <c r="E42" s="2"/>
      <c r="F42" s="2"/>
      <c r="G42" s="2"/>
      <c r="H42" s="2"/>
      <c r="I42" s="2"/>
      <c r="J42" s="3"/>
      <c r="K42" s="3"/>
    </row>
    <row r="43" spans="1:1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</sheetData>
  <phoneticPr fontId="2" type="noConversion"/>
  <pageMargins left="0.39370078740157483" right="0.39370078740157483" top="0.59055118110236227" bottom="0.39370078740157483" header="0.51181102362204722" footer="0.51181102362204722"/>
  <pageSetup paperSize="9" scale="9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A39" sqref="A39"/>
    </sheetView>
  </sheetViews>
  <sheetFormatPr defaultRowHeight="13.2" x14ac:dyDescent="0.25"/>
  <cols>
    <col min="1" max="1" width="29.109375" customWidth="1"/>
    <col min="2" max="2" width="31.33203125" customWidth="1"/>
    <col min="3" max="4" width="15.33203125" customWidth="1"/>
  </cols>
  <sheetData>
    <row r="1" spans="1:4" x14ac:dyDescent="0.25">
      <c r="A1" s="3"/>
      <c r="B1" s="3"/>
      <c r="C1" s="3"/>
      <c r="D1" s="3"/>
    </row>
    <row r="2" spans="1:4" x14ac:dyDescent="0.25">
      <c r="A2" s="3"/>
      <c r="B2" s="3"/>
      <c r="C2" s="3"/>
      <c r="D2" s="3"/>
    </row>
    <row r="3" spans="1:4" x14ac:dyDescent="0.25">
      <c r="A3" s="3"/>
      <c r="B3" s="3"/>
      <c r="C3" s="3"/>
      <c r="D3" s="3"/>
    </row>
    <row r="4" spans="1:4" ht="16.8" x14ac:dyDescent="0.3">
      <c r="A4" s="4"/>
      <c r="B4" s="3"/>
      <c r="C4" s="3"/>
      <c r="D4" s="3"/>
    </row>
    <row r="5" spans="1:4" ht="16.8" x14ac:dyDescent="0.3">
      <c r="A5" s="4"/>
      <c r="B5" s="4"/>
      <c r="C5" s="4"/>
      <c r="D5" s="4"/>
    </row>
    <row r="6" spans="1:4" ht="16.8" x14ac:dyDescent="0.3">
      <c r="A6" s="4"/>
      <c r="B6" s="4"/>
      <c r="C6" s="4"/>
      <c r="D6" s="4"/>
    </row>
    <row r="7" spans="1:4" ht="16.8" x14ac:dyDescent="0.3">
      <c r="A7" s="4"/>
      <c r="B7" s="4"/>
      <c r="C7" s="4"/>
      <c r="D7" s="4"/>
    </row>
    <row r="8" spans="1:4" ht="16.8" x14ac:dyDescent="0.3">
      <c r="A8" s="4"/>
      <c r="B8" s="4"/>
      <c r="C8" s="4"/>
      <c r="D8" s="4"/>
    </row>
    <row r="9" spans="1:4" ht="16.8" x14ac:dyDescent="0.3">
      <c r="A9" s="4"/>
      <c r="B9" s="4"/>
      <c r="C9" s="4"/>
      <c r="D9" s="4"/>
    </row>
    <row r="10" spans="1:4" ht="16.8" x14ac:dyDescent="0.3">
      <c r="A10" s="4"/>
      <c r="B10" s="4"/>
      <c r="C10" s="4"/>
      <c r="D10" s="4"/>
    </row>
    <row r="11" spans="1:4" ht="16.8" x14ac:dyDescent="0.3">
      <c r="A11" s="4"/>
      <c r="B11" s="4"/>
      <c r="C11" s="4"/>
      <c r="D11" s="4"/>
    </row>
    <row r="12" spans="1:4" x14ac:dyDescent="0.25">
      <c r="A12" s="3"/>
      <c r="B12" s="3"/>
      <c r="C12" s="3"/>
      <c r="D12" s="3"/>
    </row>
    <row r="13" spans="1:4" x14ac:dyDescent="0.25">
      <c r="A13" s="3"/>
      <c r="B13" s="3"/>
      <c r="C13" s="3"/>
      <c r="D13" s="3"/>
    </row>
    <row r="14" spans="1:4" ht="53.25" customHeight="1" x14ac:dyDescent="0.25">
      <c r="A14" s="151"/>
      <c r="B14" s="151"/>
      <c r="C14" s="151"/>
      <c r="D14" s="151"/>
    </row>
    <row r="15" spans="1:4" ht="43.5" customHeight="1" x14ac:dyDescent="0.25">
      <c r="A15" s="151"/>
      <c r="B15" s="151"/>
      <c r="C15" s="14"/>
      <c r="D15" s="14"/>
    </row>
    <row r="16" spans="1:4" ht="54" customHeight="1" x14ac:dyDescent="0.25">
      <c r="A16" s="15"/>
      <c r="B16" s="15"/>
      <c r="C16" s="16"/>
      <c r="D16" s="5"/>
    </row>
    <row r="17" spans="1:4" x14ac:dyDescent="0.25">
      <c r="A17" s="3"/>
      <c r="B17" s="3"/>
      <c r="C17" s="3"/>
      <c r="D17" s="3"/>
    </row>
    <row r="18" spans="1:4" x14ac:dyDescent="0.25">
      <c r="A18" s="3"/>
      <c r="B18" s="3"/>
      <c r="C18" s="3"/>
      <c r="D18" s="3"/>
    </row>
    <row r="19" spans="1:4" x14ac:dyDescent="0.25">
      <c r="A19" s="3"/>
      <c r="B19" s="3"/>
      <c r="C19" s="3"/>
      <c r="D19" s="3"/>
    </row>
    <row r="20" spans="1:4" ht="13.8" x14ac:dyDescent="0.25">
      <c r="A20" s="2"/>
      <c r="B20" s="2"/>
      <c r="C20" s="2"/>
      <c r="D20" s="2"/>
    </row>
    <row r="21" spans="1:4" ht="13.8" x14ac:dyDescent="0.25">
      <c r="A21" s="1"/>
      <c r="B21" s="1"/>
      <c r="C21" s="1"/>
      <c r="D21" s="1"/>
    </row>
  </sheetData>
  <mergeCells count="3">
    <mergeCell ref="A14:A15"/>
    <mergeCell ref="B14:B15"/>
    <mergeCell ref="C14:D14"/>
  </mergeCells>
  <phoneticPr fontId="2" type="noConversion"/>
  <pageMargins left="0.78740157480314965" right="0.39370078740157483" top="0.98425196850393704" bottom="0.98425196850393704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клычкованп</dc:creator>
  <cp:lastModifiedBy>Абрамычева Татьяна Юрьевна</cp:lastModifiedBy>
  <cp:lastPrinted>2022-01-17T10:36:36Z</cp:lastPrinted>
  <dcterms:created xsi:type="dcterms:W3CDTF">2012-04-10T08:50:04Z</dcterms:created>
  <dcterms:modified xsi:type="dcterms:W3CDTF">2022-01-26T10:12:59Z</dcterms:modified>
</cp:coreProperties>
</file>