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0905" yWindow="-15" windowWidth="10740" windowHeight="1009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C27" i="1"/>
  <c r="D26"/>
  <c r="D25"/>
  <c r="D24"/>
  <c r="D23"/>
  <c r="D22"/>
  <c r="D21"/>
  <c r="D20"/>
  <c r="D19"/>
  <c r="D18"/>
  <c r="D17"/>
  <c r="D14"/>
  <c r="D13"/>
  <c r="D12"/>
  <c r="D11"/>
  <c r="D10"/>
  <c r="D9"/>
  <c r="D7"/>
  <c r="C15"/>
  <c r="B15"/>
  <c r="C6"/>
  <c r="B6"/>
  <c r="D6" l="1"/>
</calcChain>
</file>

<file path=xl/sharedStrings.xml><?xml version="1.0" encoding="utf-8"?>
<sst xmlns="http://schemas.openxmlformats.org/spreadsheetml/2006/main" count="30" uniqueCount="30">
  <si>
    <t>Наименование показателя</t>
  </si>
  <si>
    <t>% исп.</t>
  </si>
  <si>
    <t xml:space="preserve">ДОХОДЫ - всего                                                      </t>
  </si>
  <si>
    <t xml:space="preserve">1.Налоговые и неналоговые доходы                               </t>
  </si>
  <si>
    <t xml:space="preserve">из них:                                                      </t>
  </si>
  <si>
    <t xml:space="preserve">Налог на доходы физических лиц                               </t>
  </si>
  <si>
    <t>Акцизы</t>
  </si>
  <si>
    <t>Налоги на совокупный доход</t>
  </si>
  <si>
    <t xml:space="preserve">Доходы от использования имущества, находящегося   в государственной и муниципальной собственности              </t>
  </si>
  <si>
    <t xml:space="preserve">2.Безвозмездные поступления                                    </t>
  </si>
  <si>
    <t xml:space="preserve">РАСХОДЫ- всего                                                      </t>
  </si>
  <si>
    <t>из них:</t>
  </si>
  <si>
    <t xml:space="preserve">Общегосударственные вопросы                                  </t>
  </si>
  <si>
    <t xml:space="preserve">Национальная безопасность и правоохранительная деятельность  </t>
  </si>
  <si>
    <t xml:space="preserve">Национальная экономика                                       </t>
  </si>
  <si>
    <t xml:space="preserve">Жилищно-коммунальное хозяйство                               </t>
  </si>
  <si>
    <t xml:space="preserve">Охрана окружающей среды                                      </t>
  </si>
  <si>
    <t xml:space="preserve">Образование                                                  </t>
  </si>
  <si>
    <t xml:space="preserve">Культура, кинематография и средства массовой информации      </t>
  </si>
  <si>
    <t>Социальная политика</t>
  </si>
  <si>
    <t>Физическая культура и спорт</t>
  </si>
  <si>
    <t>Обслуживание государственного и муниципального долга</t>
  </si>
  <si>
    <t xml:space="preserve">Дефицит (-), профицит (+) местного бюджета                   </t>
  </si>
  <si>
    <t xml:space="preserve"> </t>
  </si>
  <si>
    <t>тыс.руб.</t>
  </si>
  <si>
    <t>Приложение  1</t>
  </si>
  <si>
    <t>Плановые назначения                              на 2024 год</t>
  </si>
  <si>
    <t xml:space="preserve">Сведения
о ходе исполнения местного бюджета по состоянию на 1 января 2025 года
муниципального образования «Городской округ город Астрахань»
</t>
  </si>
  <si>
    <t>Исполнено по состоянию на 01.01.2025 года</t>
  </si>
  <si>
    <t xml:space="preserve">Налоги на имущество                                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</si>
</sst>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5">
    <font>
      <sz val="11"/>
      <color theme="1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0"/>
      <color rgb="FF000000"/>
      <name val="Arial CYR"/>
    </font>
  </fonts>
  <fills count="3">
    <fill>
      <patternFill patternType="none"/>
    </fill>
    <fill>
      <patternFill patternType="gray125"/>
    </fill>
    <fill>
      <patternFill patternType="solid">
        <fgColor rgb="FFCC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" fontId="4" fillId="2" borderId="2">
      <alignment horizontal="right" vertical="top" shrinkToFit="1"/>
    </xf>
  </cellStyleXfs>
  <cellXfs count="15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164" fontId="2" fillId="0" borderId="1" xfId="0" applyNumberFormat="1" applyFont="1" applyFill="1" applyBorder="1" applyAlignment="1">
      <alignment horizontal="center" vertical="top" wrapText="1"/>
    </xf>
    <xf numFmtId="0" fontId="0" fillId="0" borderId="0" xfId="0" applyFill="1"/>
    <xf numFmtId="0" fontId="3" fillId="0" borderId="0" xfId="0" applyFont="1" applyFill="1" applyAlignment="1">
      <alignment horizontal="right"/>
    </xf>
    <xf numFmtId="0" fontId="1" fillId="0" borderId="1" xfId="0" applyFont="1" applyFill="1" applyBorder="1" applyAlignment="1">
      <alignment horizontal="center" vertical="top" wrapText="1"/>
    </xf>
    <xf numFmtId="165" fontId="2" fillId="0" borderId="1" xfId="0" applyNumberFormat="1" applyFont="1" applyFill="1" applyBorder="1" applyAlignment="1">
      <alignment horizontal="center" vertical="top" wrapText="1"/>
    </xf>
    <xf numFmtId="164" fontId="1" fillId="0" borderId="1" xfId="0" applyNumberFormat="1" applyFont="1" applyFill="1" applyBorder="1" applyAlignment="1">
      <alignment horizontal="center" vertical="top" wrapText="1"/>
    </xf>
    <xf numFmtId="165" fontId="1" fillId="0" borderId="1" xfId="0" applyNumberFormat="1" applyFont="1" applyFill="1" applyBorder="1" applyAlignment="1">
      <alignment horizontal="center" vertical="top" wrapText="1"/>
    </xf>
    <xf numFmtId="164" fontId="0" fillId="0" borderId="1" xfId="0" applyNumberFormat="1" applyFill="1" applyBorder="1" applyAlignment="1">
      <alignment vertical="top" wrapText="1"/>
    </xf>
    <xf numFmtId="164" fontId="1" fillId="0" borderId="1" xfId="0" applyNumberFormat="1" applyFont="1" applyFill="1" applyBorder="1" applyAlignment="1">
      <alignment horizontal="center" vertical="top"/>
    </xf>
    <xf numFmtId="0" fontId="1" fillId="0" borderId="0" xfId="0" applyFont="1" applyBorder="1" applyAlignment="1">
      <alignment horizontal="center" vertical="top" wrapText="1"/>
    </xf>
    <xf numFmtId="164" fontId="0" fillId="0" borderId="0" xfId="0" applyNumberFormat="1" applyFill="1"/>
  </cellXfs>
  <cellStyles count="2">
    <cellStyle name="xl38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8"/>
  <sheetViews>
    <sheetView tabSelected="1" workbookViewId="0">
      <selection activeCell="C28" sqref="C28"/>
    </sheetView>
  </sheetViews>
  <sheetFormatPr defaultRowHeight="15"/>
  <cols>
    <col min="1" max="1" width="41.7109375" customWidth="1"/>
    <col min="2" max="2" width="23" style="5" customWidth="1"/>
    <col min="3" max="3" width="23.7109375" style="5" customWidth="1"/>
    <col min="4" max="4" width="13.28515625" style="5" customWidth="1"/>
  </cols>
  <sheetData>
    <row r="1" spans="1:4" ht="18.75">
      <c r="D1" s="6" t="s">
        <v>25</v>
      </c>
    </row>
    <row r="3" spans="1:4" ht="85.5" customHeight="1">
      <c r="A3" s="13" t="s">
        <v>27</v>
      </c>
      <c r="B3" s="13"/>
      <c r="C3" s="13"/>
      <c r="D3" s="13"/>
    </row>
    <row r="4" spans="1:4" ht="18.75">
      <c r="C4" s="5">
        <v>1000</v>
      </c>
      <c r="D4" s="6" t="s">
        <v>24</v>
      </c>
    </row>
    <row r="5" spans="1:4" ht="56.25">
      <c r="A5" s="1" t="s">
        <v>0</v>
      </c>
      <c r="B5" s="7" t="s">
        <v>26</v>
      </c>
      <c r="C5" s="7" t="s">
        <v>28</v>
      </c>
      <c r="D5" s="7" t="s">
        <v>1</v>
      </c>
    </row>
    <row r="6" spans="1:4" ht="18.75">
      <c r="A6" s="3" t="s">
        <v>2</v>
      </c>
      <c r="B6" s="4">
        <f>B7+B14</f>
        <v>21676589.824129999</v>
      </c>
      <c r="C6" s="4">
        <f>C7+C14</f>
        <v>19798727.94613</v>
      </c>
      <c r="D6" s="8">
        <f>C6/B6*100</f>
        <v>91.336912802079254</v>
      </c>
    </row>
    <row r="7" spans="1:4" ht="18.75">
      <c r="A7" s="2" t="s">
        <v>3</v>
      </c>
      <c r="B7" s="9">
        <v>6982037.0555600002</v>
      </c>
      <c r="C7" s="9">
        <v>7068581.4171400005</v>
      </c>
      <c r="D7" s="10">
        <f t="shared" ref="D7:D14" si="0">C7/B7*100</f>
        <v>101.23952882076274</v>
      </c>
    </row>
    <row r="8" spans="1:4" ht="18.75">
      <c r="A8" s="2" t="s">
        <v>4</v>
      </c>
      <c r="B8" s="11"/>
      <c r="C8" s="11"/>
      <c r="D8" s="10"/>
    </row>
    <row r="9" spans="1:4" ht="18.75">
      <c r="A9" s="2" t="s">
        <v>5</v>
      </c>
      <c r="B9" s="9">
        <v>3887986.97371</v>
      </c>
      <c r="C9" s="9">
        <v>3931594.0076899999</v>
      </c>
      <c r="D9" s="10">
        <f t="shared" si="0"/>
        <v>101.12158384981392</v>
      </c>
    </row>
    <row r="10" spans="1:4" ht="18.75">
      <c r="A10" s="2" t="s">
        <v>6</v>
      </c>
      <c r="B10" s="9">
        <v>61354.747130000003</v>
      </c>
      <c r="C10" s="9">
        <v>61650.912170000003</v>
      </c>
      <c r="D10" s="10">
        <f t="shared" si="0"/>
        <v>100.48270925047164</v>
      </c>
    </row>
    <row r="11" spans="1:4" ht="18.75">
      <c r="A11" s="2" t="s">
        <v>7</v>
      </c>
      <c r="B11" s="9">
        <v>1574053.8468599999</v>
      </c>
      <c r="C11" s="9">
        <v>1562158.0843</v>
      </c>
      <c r="D11" s="10">
        <f t="shared" si="0"/>
        <v>99.244259490631137</v>
      </c>
    </row>
    <row r="12" spans="1:4" ht="18.75">
      <c r="A12" s="2" t="s">
        <v>29</v>
      </c>
      <c r="B12" s="9">
        <v>406811.82243</v>
      </c>
      <c r="C12" s="9">
        <v>424826.74754000001</v>
      </c>
      <c r="D12" s="10">
        <f t="shared" si="0"/>
        <v>104.42831897126092</v>
      </c>
    </row>
    <row r="13" spans="1:4" ht="75">
      <c r="A13" s="2" t="s">
        <v>8</v>
      </c>
      <c r="B13" s="9">
        <v>526003.07443000004</v>
      </c>
      <c r="C13" s="9">
        <v>537261.04972999997</v>
      </c>
      <c r="D13" s="10">
        <f t="shared" si="0"/>
        <v>102.14028697687738</v>
      </c>
    </row>
    <row r="14" spans="1:4" ht="18.75">
      <c r="A14" s="2" t="s">
        <v>9</v>
      </c>
      <c r="B14" s="9">
        <v>14694552.76857</v>
      </c>
      <c r="C14" s="9">
        <v>12730146.52899</v>
      </c>
      <c r="D14" s="10">
        <f t="shared" si="0"/>
        <v>86.631738505293981</v>
      </c>
    </row>
    <row r="15" spans="1:4" ht="18.75">
      <c r="A15" s="2" t="s">
        <v>10</v>
      </c>
      <c r="B15" s="4">
        <f>SUM(B17:B26)</f>
        <v>22636921.01918</v>
      </c>
      <c r="C15" s="4">
        <f>SUM(C17:C26)</f>
        <v>19287173.282030001</v>
      </c>
      <c r="D15" s="8">
        <v>34.810470422576962</v>
      </c>
    </row>
    <row r="16" spans="1:4" ht="18.75">
      <c r="A16" s="2" t="s">
        <v>11</v>
      </c>
      <c r="B16" s="9"/>
      <c r="C16" s="9"/>
      <c r="D16" s="10"/>
    </row>
    <row r="17" spans="1:4" ht="18.75">
      <c r="A17" s="2" t="s">
        <v>12</v>
      </c>
      <c r="B17" s="9">
        <v>1042167.8203500001</v>
      </c>
      <c r="C17" s="9">
        <v>978368.61699999997</v>
      </c>
      <c r="D17" s="10">
        <f t="shared" ref="D17:D26" si="1">C17/B17*100</f>
        <v>93.87822171206804</v>
      </c>
    </row>
    <row r="18" spans="1:4" ht="37.5">
      <c r="A18" s="2" t="s">
        <v>13</v>
      </c>
      <c r="B18" s="9">
        <v>38793.328600000001</v>
      </c>
      <c r="C18" s="9">
        <v>37026.559590000004</v>
      </c>
      <c r="D18" s="10">
        <f t="shared" si="1"/>
        <v>95.445688540374448</v>
      </c>
    </row>
    <row r="19" spans="1:4" ht="18.75">
      <c r="A19" s="2" t="s">
        <v>14</v>
      </c>
      <c r="B19" s="9">
        <v>2855010.1611100002</v>
      </c>
      <c r="C19" s="9">
        <v>2252192.6647800002</v>
      </c>
      <c r="D19" s="10">
        <f t="shared" si="1"/>
        <v>78.885626939568212</v>
      </c>
    </row>
    <row r="20" spans="1:4" ht="18.75">
      <c r="A20" s="2" t="s">
        <v>15</v>
      </c>
      <c r="B20" s="9">
        <v>8357632.3016599994</v>
      </c>
      <c r="C20" s="9">
        <v>7164522.6837200001</v>
      </c>
      <c r="D20" s="10">
        <f t="shared" si="1"/>
        <v>85.724310727297464</v>
      </c>
    </row>
    <row r="21" spans="1:4" ht="18.75">
      <c r="A21" s="2" t="s">
        <v>16</v>
      </c>
      <c r="B21" s="9">
        <v>1888255.5701199998</v>
      </c>
      <c r="C21" s="9">
        <v>752877.01688000001</v>
      </c>
      <c r="D21" s="10">
        <f t="shared" si="1"/>
        <v>39.871563404531848</v>
      </c>
    </row>
    <row r="22" spans="1:4" ht="18.75">
      <c r="A22" s="2" t="s">
        <v>17</v>
      </c>
      <c r="B22" s="9">
        <v>8043131.4222700009</v>
      </c>
      <c r="C22" s="9">
        <v>7693281.2006099997</v>
      </c>
      <c r="D22" s="10">
        <f t="shared" si="1"/>
        <v>95.650323197612707</v>
      </c>
    </row>
    <row r="23" spans="1:4" ht="37.5">
      <c r="A23" s="2" t="s">
        <v>18</v>
      </c>
      <c r="B23" s="9">
        <v>180784.15403999999</v>
      </c>
      <c r="C23" s="9">
        <v>179663.67186999999</v>
      </c>
      <c r="D23" s="10">
        <f t="shared" si="1"/>
        <v>99.380209965884461</v>
      </c>
    </row>
    <row r="24" spans="1:4" ht="18.75">
      <c r="A24" s="2" t="s">
        <v>19</v>
      </c>
      <c r="B24" s="9">
        <v>134765.71325999999</v>
      </c>
      <c r="C24" s="9">
        <v>132860.95514999999</v>
      </c>
      <c r="D24" s="10">
        <f t="shared" si="1"/>
        <v>98.586615197646594</v>
      </c>
    </row>
    <row r="25" spans="1:4" ht="18.75">
      <c r="A25" s="2" t="s">
        <v>20</v>
      </c>
      <c r="B25" s="9">
        <v>86901.54776999999</v>
      </c>
      <c r="C25" s="9">
        <v>86901.54776999999</v>
      </c>
      <c r="D25" s="10">
        <f t="shared" si="1"/>
        <v>100</v>
      </c>
    </row>
    <row r="26" spans="1:4" ht="37.5">
      <c r="A26" s="2" t="s">
        <v>21</v>
      </c>
      <c r="B26" s="9">
        <v>9479</v>
      </c>
      <c r="C26" s="9">
        <v>9478.3646599999993</v>
      </c>
      <c r="D26" s="10">
        <f t="shared" si="1"/>
        <v>99.993297394239889</v>
      </c>
    </row>
    <row r="27" spans="1:4" ht="37.5">
      <c r="A27" s="2" t="s">
        <v>22</v>
      </c>
      <c r="B27" s="12">
        <v>-27748.1</v>
      </c>
      <c r="C27" s="12">
        <f>C6-C15</f>
        <v>511554.66409999877</v>
      </c>
      <c r="D27" s="7" t="s">
        <v>23</v>
      </c>
    </row>
    <row r="28" spans="1:4">
      <c r="B28" s="14"/>
    </row>
  </sheetData>
  <mergeCells count="1">
    <mergeCell ref="A3:D3"/>
  </mergeCells>
  <pageMargins left="0.74803149606299213" right="0.2" top="0.6692913385826772" bottom="0.74803149606299213" header="0.47244094488188981" footer="0.31496062992125984"/>
  <pageSetup paperSize="9" scale="90" orientation="portrait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2025-01-21T11:34:15Z</dcterms:modified>
</cp:coreProperties>
</file>