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0905" yWindow="-15" windowWidth="10740" windowHeight="100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7" i="1"/>
  <c r="C15" l="1"/>
  <c r="B15"/>
  <c r="C6"/>
  <c r="D9"/>
  <c r="D10"/>
  <c r="D11"/>
  <c r="D12"/>
  <c r="D13"/>
  <c r="D14"/>
  <c r="D17"/>
  <c r="D18"/>
  <c r="D19"/>
  <c r="D20"/>
  <c r="D21"/>
  <c r="D22"/>
  <c r="D23"/>
  <c r="D24"/>
  <c r="D25"/>
  <c r="D26"/>
  <c r="D7"/>
  <c r="B6"/>
  <c r="D15" l="1"/>
  <c r="B27"/>
  <c r="D6"/>
</calcChain>
</file>

<file path=xl/sharedStrings.xml><?xml version="1.0" encoding="utf-8"?>
<sst xmlns="http://schemas.openxmlformats.org/spreadsheetml/2006/main" count="30" uniqueCount="30">
  <si>
    <t>Наименование показателя</t>
  </si>
  <si>
    <t>% исп.</t>
  </si>
  <si>
    <t xml:space="preserve">ДОХОДЫ - всего                                                      </t>
  </si>
  <si>
    <t xml:space="preserve">1.Налоговые и неналоговые доходы                               </t>
  </si>
  <si>
    <t xml:space="preserve">из них:                                                      </t>
  </si>
  <si>
    <t xml:space="preserve">Налог на доходы физических лиц                               </t>
  </si>
  <si>
    <t>Акцизы</t>
  </si>
  <si>
    <t>Налоги на совокупный доход</t>
  </si>
  <si>
    <t xml:space="preserve">Налог на имущество                                </t>
  </si>
  <si>
    <t xml:space="preserve">Доходы от использования имущества, находящегося   в государственной и муниципальной собственности              </t>
  </si>
  <si>
    <t xml:space="preserve">2.Безвозмездные поступления                                    </t>
  </si>
  <si>
    <t xml:space="preserve">РАСХОДЫ- всего                                                      </t>
  </si>
  <si>
    <t>из них:</t>
  </si>
  <si>
    <t xml:space="preserve">Общегосударственные вопросы                                  </t>
  </si>
  <si>
    <t xml:space="preserve">Национальная безопасность и правоохранительная деятельность  </t>
  </si>
  <si>
    <t xml:space="preserve">Национальная экономика                                       </t>
  </si>
  <si>
    <t xml:space="preserve">Жилищно-коммунальное хозяйство                               </t>
  </si>
  <si>
    <t xml:space="preserve">Охрана окружающей среды                                      </t>
  </si>
  <si>
    <t xml:space="preserve">Образование                                                  </t>
  </si>
  <si>
    <t xml:space="preserve">Культура, кинематография и средства массовой информации      </t>
  </si>
  <si>
    <t>Социальная политика</t>
  </si>
  <si>
    <t>Физическая культура и спорт</t>
  </si>
  <si>
    <t>Обслуживание государственного и муниципального долга</t>
  </si>
  <si>
    <t xml:space="preserve">Дефицит (-), профицит (+) местного бюджета                   </t>
  </si>
  <si>
    <t xml:space="preserve"> </t>
  </si>
  <si>
    <t>тыс.руб.</t>
  </si>
  <si>
    <t>Приложение  1</t>
  </si>
  <si>
    <t xml:space="preserve">Сведения
о ходе исполнения местного бюджета по состоянию на 1 апреля 2025 года
муниципального образования «Городской округ город Астрахань»
</t>
  </si>
  <si>
    <t>Плановые назначения                              на 2025 год</t>
  </si>
  <si>
    <t>Исполнено по состоянию на 01.04.2025 года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</si>
</sst>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5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000000"/>
      <name val="Arial CY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4" fillId="2" borderId="2">
      <alignment horizontal="right" vertical="top" shrinkToFit="1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3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5" fontId="1" fillId="0" borderId="1" xfId="0" applyNumberFormat="1" applyFont="1" applyBorder="1" applyAlignment="1">
      <alignment horizontal="center" vertical="top" wrapText="1"/>
    </xf>
    <xf numFmtId="164" fontId="2" fillId="0" borderId="1" xfId="0" applyNumberFormat="1" applyFont="1" applyFill="1" applyBorder="1" applyAlignment="1">
      <alignment horizontal="center" vertical="top" wrapText="1"/>
    </xf>
    <xf numFmtId="165" fontId="2" fillId="0" borderId="1" xfId="0" applyNumberFormat="1" applyFont="1" applyBorder="1" applyAlignment="1">
      <alignment horizontal="center" vertical="top" wrapText="1"/>
    </xf>
    <xf numFmtId="164" fontId="0" fillId="0" borderId="1" xfId="0" applyNumberForma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</cellXfs>
  <cellStyles count="2">
    <cellStyle name="xl38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C5" sqref="C5"/>
    </sheetView>
  </sheetViews>
  <sheetFormatPr defaultRowHeight="15"/>
  <cols>
    <col min="1" max="1" width="44.7109375" customWidth="1"/>
    <col min="2" max="2" width="23" customWidth="1"/>
    <col min="3" max="3" width="20.28515625" customWidth="1"/>
    <col min="4" max="4" width="13.28515625" customWidth="1"/>
  </cols>
  <sheetData>
    <row r="1" spans="1:4" ht="18.75">
      <c r="D1" s="3" t="s">
        <v>26</v>
      </c>
    </row>
    <row r="3" spans="1:4" ht="85.5" customHeight="1">
      <c r="A3" s="13" t="s">
        <v>27</v>
      </c>
      <c r="B3" s="13"/>
      <c r="C3" s="13"/>
      <c r="D3" s="13"/>
    </row>
    <row r="4" spans="1:4" ht="18.75">
      <c r="D4" s="3" t="s">
        <v>25</v>
      </c>
    </row>
    <row r="5" spans="1:4" ht="56.25">
      <c r="A5" s="1" t="s">
        <v>0</v>
      </c>
      <c r="B5" s="1" t="s">
        <v>28</v>
      </c>
      <c r="C5" s="1" t="s">
        <v>29</v>
      </c>
      <c r="D5" s="1" t="s">
        <v>1</v>
      </c>
    </row>
    <row r="6" spans="1:4" ht="18.75">
      <c r="A6" s="7" t="s">
        <v>2</v>
      </c>
      <c r="B6" s="9">
        <f>B7+B14</f>
        <v>15770521</v>
      </c>
      <c r="C6" s="9">
        <f>C7+C14</f>
        <v>2552795.87971</v>
      </c>
      <c r="D6" s="10">
        <f>C6/B6*100</f>
        <v>16.187137252535919</v>
      </c>
    </row>
    <row r="7" spans="1:4" ht="18.75">
      <c r="A7" s="2" t="s">
        <v>3</v>
      </c>
      <c r="B7" s="4">
        <v>6723242</v>
      </c>
      <c r="C7" s="4">
        <v>1330430.5</v>
      </c>
      <c r="D7" s="8">
        <f>C7/B7*100</f>
        <v>19.788526130697065</v>
      </c>
    </row>
    <row r="8" spans="1:4" ht="18.75">
      <c r="A8" s="2" t="s">
        <v>4</v>
      </c>
      <c r="B8" s="11"/>
      <c r="C8" s="11"/>
      <c r="D8" s="8"/>
    </row>
    <row r="9" spans="1:4" ht="18.75">
      <c r="A9" s="2" t="s">
        <v>5</v>
      </c>
      <c r="B9" s="4">
        <v>3903002.5</v>
      </c>
      <c r="C9" s="4">
        <v>718394.45754000009</v>
      </c>
      <c r="D9" s="8">
        <f t="shared" ref="D9:D26" si="0">C9/B9*100</f>
        <v>18.406200291698511</v>
      </c>
    </row>
    <row r="10" spans="1:4" ht="18.75">
      <c r="A10" s="2" t="s">
        <v>6</v>
      </c>
      <c r="B10" s="4">
        <v>65772.899999999994</v>
      </c>
      <c r="C10" s="4">
        <v>15802.907789999999</v>
      </c>
      <c r="D10" s="8">
        <f t="shared" si="0"/>
        <v>24.026472589774816</v>
      </c>
    </row>
    <row r="11" spans="1:4" ht="18.75">
      <c r="A11" s="2" t="s">
        <v>7</v>
      </c>
      <c r="B11" s="4">
        <v>1612862.8</v>
      </c>
      <c r="C11" s="4">
        <v>256457.62625999999</v>
      </c>
      <c r="D11" s="8">
        <f t="shared" si="0"/>
        <v>15.900771365053492</v>
      </c>
    </row>
    <row r="12" spans="1:4" ht="18.75">
      <c r="A12" s="2" t="s">
        <v>8</v>
      </c>
      <c r="B12" s="4">
        <v>394051</v>
      </c>
      <c r="C12" s="4">
        <v>53704.74151</v>
      </c>
      <c r="D12" s="8">
        <f t="shared" si="0"/>
        <v>13.62888090881637</v>
      </c>
    </row>
    <row r="13" spans="1:4" ht="75">
      <c r="A13" s="2" t="s">
        <v>9</v>
      </c>
      <c r="B13" s="4">
        <v>430249.3</v>
      </c>
      <c r="C13" s="4">
        <v>119625.30632999999</v>
      </c>
      <c r="D13" s="8">
        <f t="shared" si="0"/>
        <v>27.803718990362096</v>
      </c>
    </row>
    <row r="14" spans="1:4" ht="18.75">
      <c r="A14" s="2" t="s">
        <v>10</v>
      </c>
      <c r="B14" s="4">
        <v>9047279</v>
      </c>
      <c r="C14" s="4">
        <v>1222365.3797099998</v>
      </c>
      <c r="D14" s="8">
        <f t="shared" si="0"/>
        <v>13.510861991876229</v>
      </c>
    </row>
    <row r="15" spans="1:4" ht="18.75">
      <c r="A15" s="2" t="s">
        <v>11</v>
      </c>
      <c r="B15" s="6">
        <f>SUM(B17:B26)</f>
        <v>16166775.43895</v>
      </c>
      <c r="C15" s="6">
        <f>SUM(C17:C26)</f>
        <v>2589404.1615800001</v>
      </c>
      <c r="D15" s="10">
        <f t="shared" si="0"/>
        <v>16.016825194104239</v>
      </c>
    </row>
    <row r="16" spans="1:4" ht="18.75">
      <c r="A16" s="2" t="s">
        <v>12</v>
      </c>
      <c r="B16" s="12"/>
      <c r="C16" s="12"/>
      <c r="D16" s="8"/>
    </row>
    <row r="17" spans="1:4" ht="18.75">
      <c r="A17" s="2" t="s">
        <v>13</v>
      </c>
      <c r="B17" s="4">
        <v>1746608.47025</v>
      </c>
      <c r="C17" s="4">
        <v>238556.17458000002</v>
      </c>
      <c r="D17" s="8">
        <f t="shared" si="0"/>
        <v>13.658251327835046</v>
      </c>
    </row>
    <row r="18" spans="1:4" ht="37.5">
      <c r="A18" s="2" t="s">
        <v>14</v>
      </c>
      <c r="B18" s="4">
        <v>41208.965179999999</v>
      </c>
      <c r="C18" s="4">
        <v>9230.0396799999999</v>
      </c>
      <c r="D18" s="8">
        <f t="shared" si="0"/>
        <v>22.398135065229997</v>
      </c>
    </row>
    <row r="19" spans="1:4" ht="18.75">
      <c r="A19" s="2" t="s">
        <v>15</v>
      </c>
      <c r="B19" s="4">
        <v>1900752.3638499998</v>
      </c>
      <c r="C19" s="4">
        <v>245539.62927</v>
      </c>
      <c r="D19" s="8">
        <f t="shared" si="0"/>
        <v>12.918023091269824</v>
      </c>
    </row>
    <row r="20" spans="1:4" ht="18.75">
      <c r="A20" s="2" t="s">
        <v>16</v>
      </c>
      <c r="B20" s="5">
        <v>3974541.7710700002</v>
      </c>
      <c r="C20" s="5">
        <v>273449.65747999999</v>
      </c>
      <c r="D20" s="8">
        <f t="shared" si="0"/>
        <v>6.8800297802980106</v>
      </c>
    </row>
    <row r="21" spans="1:4" ht="18.75">
      <c r="A21" s="2" t="s">
        <v>17</v>
      </c>
      <c r="B21" s="5">
        <v>460311.82111999998</v>
      </c>
      <c r="C21" s="5">
        <v>1808.7263799999998</v>
      </c>
      <c r="D21" s="8">
        <f t="shared" si="0"/>
        <v>0.39293502730369334</v>
      </c>
    </row>
    <row r="22" spans="1:4" ht="18.75">
      <c r="A22" s="2" t="s">
        <v>18</v>
      </c>
      <c r="B22" s="5">
        <v>7637377.1765600005</v>
      </c>
      <c r="C22" s="5">
        <v>1741670.52073</v>
      </c>
      <c r="D22" s="8">
        <f t="shared" si="0"/>
        <v>22.804563405292981</v>
      </c>
    </row>
    <row r="23" spans="1:4" ht="37.5">
      <c r="A23" s="2" t="s">
        <v>19</v>
      </c>
      <c r="B23" s="5">
        <v>159005.54019999999</v>
      </c>
      <c r="C23" s="5">
        <v>28546.718659999999</v>
      </c>
      <c r="D23" s="8">
        <f t="shared" si="0"/>
        <v>17.953285542185153</v>
      </c>
    </row>
    <row r="24" spans="1:4" ht="18.75">
      <c r="A24" s="2" t="s">
        <v>20</v>
      </c>
      <c r="B24" s="5">
        <v>118459.52800000001</v>
      </c>
      <c r="C24" s="5">
        <v>31573.4218</v>
      </c>
      <c r="D24" s="8">
        <f t="shared" si="0"/>
        <v>26.65334087773843</v>
      </c>
    </row>
    <row r="25" spans="1:4" ht="18.75">
      <c r="A25" s="2" t="s">
        <v>21</v>
      </c>
      <c r="B25" s="5">
        <v>88784.802719999992</v>
      </c>
      <c r="C25" s="5">
        <v>19029.273000000001</v>
      </c>
      <c r="D25" s="8">
        <f t="shared" si="0"/>
        <v>21.433029546748543</v>
      </c>
    </row>
    <row r="26" spans="1:4" ht="37.5">
      <c r="A26" s="2" t="s">
        <v>22</v>
      </c>
      <c r="B26" s="5">
        <v>39725</v>
      </c>
      <c r="C26" s="5">
        <v>0</v>
      </c>
      <c r="D26" s="8">
        <f t="shared" si="0"/>
        <v>0</v>
      </c>
    </row>
    <row r="27" spans="1:4" ht="37.5">
      <c r="A27" s="2" t="s">
        <v>23</v>
      </c>
      <c r="B27" s="5">
        <f>B6-B15</f>
        <v>-396254.43895000033</v>
      </c>
      <c r="C27" s="5">
        <f>C6-C15</f>
        <v>-36608.281870000064</v>
      </c>
      <c r="D27" s="1" t="s">
        <v>24</v>
      </c>
    </row>
  </sheetData>
  <mergeCells count="1">
    <mergeCell ref="A3:D3"/>
  </mergeCells>
  <pageMargins left="0.74803149606299213" right="0.2" top="0.6692913385826772" bottom="0.74803149606299213" header="0.47244094488188981" footer="0.31496062992125984"/>
  <pageSetup paperSize="9" scale="9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2025-04-10T07:02:54Z</dcterms:modified>
</cp:coreProperties>
</file>