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532" tabRatio="831"/>
  </bookViews>
  <sheets>
    <sheet name="Приложение 1" sheetId="2" r:id="rId1"/>
  </sheets>
  <definedNames>
    <definedName name="_xlnm.Print_Titles" localSheetId="0">'Приложение 1'!$4:$6</definedName>
    <definedName name="_xlnm.Print_Area" localSheetId="0">'Приложение 1'!$A$1:$N$71</definedName>
  </definedNames>
  <calcPr calcId="152511"/>
</workbook>
</file>

<file path=xl/calcChain.xml><?xml version="1.0" encoding="utf-8"?>
<calcChain xmlns="http://schemas.openxmlformats.org/spreadsheetml/2006/main">
  <c r="N30" i="2" l="1"/>
  <c r="N64" i="2" l="1"/>
  <c r="N63" i="2"/>
  <c r="N62" i="2"/>
  <c r="M61" i="2"/>
  <c r="K61" i="2"/>
  <c r="I61" i="2"/>
  <c r="N60" i="2"/>
  <c r="M59" i="2"/>
  <c r="K59" i="2"/>
  <c r="I59" i="2"/>
  <c r="N54" i="2"/>
  <c r="M53" i="2"/>
  <c r="K53" i="2"/>
  <c r="I53" i="2"/>
  <c r="M52" i="2"/>
  <c r="L52" i="2"/>
  <c r="K52" i="2"/>
  <c r="J52" i="2"/>
  <c r="I52" i="2"/>
  <c r="H52" i="2"/>
  <c r="G52" i="2"/>
  <c r="F52" i="2"/>
  <c r="N52" i="2" l="1"/>
</calcChain>
</file>

<file path=xl/sharedStrings.xml><?xml version="1.0" encoding="utf-8"?>
<sst xmlns="http://schemas.openxmlformats.org/spreadsheetml/2006/main" count="227" uniqueCount="135">
  <si>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</si>
  <si>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</si>
  <si>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</si>
  <si>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</si>
  <si>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</si>
  <si>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</si>
  <si>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</si>
  <si>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</si>
  <si>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</si>
  <si>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</si>
  <si>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</si>
  <si>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</si>
  <si>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</si>
  <si>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</si>
  <si>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</si>
  <si>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</si>
  <si>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</si>
  <si>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</si>
  <si>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</si>
  <si>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</si>
  <si>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</si>
  <si>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t>О.А. Некозырева., 51-83-92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</si>
  <si>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</si>
  <si>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</si>
  <si>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</si>
  <si>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</si>
  <si>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</si>
  <si>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</si>
  <si>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</si>
  <si>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>_______________________И.В. Горина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</si>
  <si>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</si>
  <si>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</si>
  <si>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</si>
  <si>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</si>
  <si>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мест</t>
  </si>
  <si>
    <t xml:space="preserve">Управление муниципального имущества администрации МО "Город Астрахань" </t>
  </si>
  <si>
    <t xml:space="preserve">Заместитель главы администрации - начальник управления </t>
  </si>
  <si>
    <t>Отчётный 2019 год</t>
  </si>
  <si>
    <t>Текущий 2020 год</t>
  </si>
  <si>
    <t>2021 год</t>
  </si>
  <si>
    <t>2022 год</t>
  </si>
  <si>
    <t>2023 год</t>
  </si>
  <si>
    <t>Подпрограмма 4. "Психофизическая безопасность детей и подростков"</t>
  </si>
  <si>
    <t>Подпрограмма 5 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</si>
  <si>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</si>
  <si>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</si>
  <si>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>Основное мероприятие 1.1.1</t>
    </r>
    <r>
      <rPr>
        <sz val="8.5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</si>
  <si>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</si>
  <si>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</si>
  <si>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</si>
  <si>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</si>
  <si>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</si>
  <si>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</si>
  <si>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</si>
  <si>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</si>
  <si>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</si>
  <si>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</si>
  <si>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</si>
  <si>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</si>
  <si>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</si>
  <si>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</si>
  <si>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</si>
  <si>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</si>
  <si>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</si>
  <si>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.5"/>
        <rFont val="Times New Roman"/>
        <family val="1"/>
        <charset val="204"/>
      </rPr>
      <t>Задача 1.7.</t>
    </r>
    <r>
      <rPr>
        <sz val="8.5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</si>
  <si>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</si>
  <si>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</si>
  <si>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t xml:space="preserve">Задача 1.1. </t>
    </r>
    <r>
      <rPr>
        <sz val="8.5"/>
        <rFont val="Times New Roman"/>
        <family val="1"/>
        <charset val="204"/>
      </rPr>
      <t>Удовлетворение потребностей (запросов)</t>
    </r>
    <r>
      <rPr>
        <sz val="8.5"/>
        <color rgb="FFFF0000"/>
        <rFont val="Times New Roman"/>
        <family val="1"/>
        <charset val="204"/>
      </rPr>
      <t xml:space="preserve">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</si>
  <si>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</si>
  <si>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</si>
  <si>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</si>
  <si>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</si>
  <si>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</si>
  <si>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</si>
  <si>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</si>
  <si>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</si>
  <si>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</si>
  <si>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</si>
  <si>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Мероприятие 1.1.6.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</si>
  <si>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</si>
  <si>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</si>
  <si>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</si>
  <si>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</si>
  <si>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</si>
  <si>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</si>
  <si>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</si>
  <si>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</si>
  <si>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</si>
  <si>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</si>
  <si>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</si>
  <si>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</si>
  <si>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</si>
  <si>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</si>
  <si>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</si>
  <si>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</si>
  <si>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</si>
  <si>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</si>
  <si>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</si>
  <si>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</si>
  <si>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</si>
  <si>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</si>
  <si>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</si>
  <si>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</si>
  <si>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</si>
  <si>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</si>
  <si>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</si>
  <si>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</si>
  <si>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</si>
  <si>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</si>
  <si>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</si>
  <si>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</si>
  <si>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</si>
  <si>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</si>
  <si>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</si>
  <si>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</si>
  <si>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</si>
  <si>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</si>
  <si>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</si>
  <si>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</si>
  <si>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</si>
  <si>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</si>
  <si>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</si>
  <si>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</si>
  <si>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</si>
  <si>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 организованных на базе муниципальных образовательных организаций города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</si>
  <si>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</si>
  <si>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</si>
  <si>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</si>
  <si>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</si>
  <si>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</si>
  <si>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</si>
  <si>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</si>
  <si>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</si>
  <si>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</si>
  <si>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 xml:space="preserve">Управление образования администрации МО "Город Астрахань", (МБОУ г.Астрахани)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</si>
</sst>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#,##0.00_ ;\-#,##0.00\ 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  <xf numFmtId="43" fontId="3" fillId="0" borderId="0" applyFont="0" applyFill="0" applyBorder="0" applyAlignment="0" applyProtection="0"/>
  </cellStyleXfs>
  <cellXfs count="116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/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3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164" fontId="9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left" vertical="top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165" fontId="9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165" fontId="9" fillId="0" borderId="1" xfId="5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7" fillId="0" borderId="0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</cellXfs>
  <cellStyles count="6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Финансовый" xfId="5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2"/>
  <sheetViews>
    <sheetView showGridLines="0" tabSelected="1" view="pageBreakPreview" zoomScale="110" zoomScaleNormal="100" zoomScaleSheetLayoutView="11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2" sqref="A2:N2"/>
    </sheetView>
  </sheetViews>
  <sheetFormatPr defaultColWidth="8.88671875" defaultRowHeight="11.4" x14ac:dyDescent="0.25"/>
  <cols>
    <col min="1" max="1" width="4.44140625" style="110" customWidth="1"/>
    <col min="2" max="2" width="35.77734375" style="111" customWidth="1"/>
    <col min="3" max="3" width="13.44140625" style="111" customWidth="1"/>
    <col min="4" max="4" width="29.21875" style="111" customWidth="1"/>
    <col min="5" max="5" width="4.5546875" style="112" customWidth="1"/>
    <col min="6" max="6" width="7.77734375" style="113" customWidth="1"/>
    <col min="7" max="7" width="7.44140625" style="112" customWidth="1"/>
    <col min="8" max="8" width="7.5546875" style="112" customWidth="1"/>
    <col min="9" max="9" width="8" style="114" customWidth="1"/>
    <col min="10" max="10" width="8.21875" style="114" customWidth="1"/>
    <col min="11" max="11" width="7.33203125" style="115" customWidth="1"/>
    <col min="12" max="12" width="8.21875" style="114" customWidth="1"/>
    <col min="13" max="13" width="8.77734375" style="114" customWidth="1"/>
    <col min="14" max="14" width="9.6640625" style="114" customWidth="1"/>
    <col min="15" max="16384" width="8.88671875" style="8"/>
  </cols>
  <sheetData>
    <row r="1" spans="1:14" ht="37.200000000000003" customHeight="1" x14ac:dyDescent="0.25">
      <c r="A1" s="1"/>
      <c r="B1" s="2"/>
      <c r="C1" s="3"/>
      <c r="D1" s="3"/>
      <c r="E1" s="4"/>
      <c r="F1" s="5"/>
      <c r="G1" s="6"/>
      <c r="H1" s="6"/>
      <c r="I1" s="7" t="s">
        <v>20</v>
      </c>
      <c r="J1" s="7"/>
      <c r="K1" s="7"/>
      <c r="L1" s="7"/>
      <c r="M1" s="7"/>
      <c r="N1" s="7"/>
    </row>
    <row r="2" spans="1:14" x14ac:dyDescent="0.25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x14ac:dyDescent="0.25">
      <c r="A3" s="10" t="s">
        <v>33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x14ac:dyDescent="0.25">
      <c r="A4" s="11" t="s">
        <v>0</v>
      </c>
      <c r="B4" s="12" t="s">
        <v>8</v>
      </c>
      <c r="C4" s="12" t="s">
        <v>10</v>
      </c>
      <c r="D4" s="12" t="s">
        <v>9</v>
      </c>
      <c r="E4" s="12" t="s">
        <v>3</v>
      </c>
      <c r="F4" s="13" t="s">
        <v>37</v>
      </c>
      <c r="G4" s="14" t="s">
        <v>38</v>
      </c>
      <c r="H4" s="15" t="s">
        <v>4</v>
      </c>
      <c r="I4" s="16"/>
      <c r="J4" s="16"/>
      <c r="K4" s="16"/>
      <c r="L4" s="16"/>
      <c r="M4" s="16"/>
      <c r="N4" s="12" t="s">
        <v>18</v>
      </c>
    </row>
    <row r="5" spans="1:14" x14ac:dyDescent="0.25">
      <c r="A5" s="11"/>
      <c r="B5" s="12"/>
      <c r="C5" s="12"/>
      <c r="D5" s="12"/>
      <c r="E5" s="12"/>
      <c r="F5" s="13"/>
      <c r="G5" s="14"/>
      <c r="H5" s="15" t="s">
        <v>39</v>
      </c>
      <c r="I5" s="17"/>
      <c r="J5" s="15" t="s">
        <v>40</v>
      </c>
      <c r="K5" s="17"/>
      <c r="L5" s="15" t="s">
        <v>41</v>
      </c>
      <c r="M5" s="17"/>
      <c r="N5" s="12"/>
    </row>
    <row r="6" spans="1:14" ht="32.4" x14ac:dyDescent="0.25">
      <c r="A6" s="11"/>
      <c r="B6" s="12"/>
      <c r="C6" s="12"/>
      <c r="D6" s="12"/>
      <c r="E6" s="12"/>
      <c r="F6" s="13"/>
      <c r="G6" s="14"/>
      <c r="H6" s="18" t="s">
        <v>1</v>
      </c>
      <c r="I6" s="18" t="s">
        <v>2</v>
      </c>
      <c r="J6" s="18" t="s">
        <v>1</v>
      </c>
      <c r="K6" s="19" t="s">
        <v>2</v>
      </c>
      <c r="L6" s="18" t="s">
        <v>1</v>
      </c>
      <c r="M6" s="18" t="s">
        <v>2</v>
      </c>
      <c r="N6" s="12"/>
    </row>
    <row r="7" spans="1:14" x14ac:dyDescent="0.25">
      <c r="A7" s="20">
        <v>1</v>
      </c>
      <c r="B7" s="21">
        <v>2</v>
      </c>
      <c r="C7" s="21">
        <v>3</v>
      </c>
      <c r="D7" s="21">
        <v>4</v>
      </c>
      <c r="E7" s="18">
        <v>5</v>
      </c>
      <c r="F7" s="19">
        <v>6</v>
      </c>
      <c r="G7" s="18">
        <v>7</v>
      </c>
      <c r="H7" s="18">
        <v>8</v>
      </c>
      <c r="I7" s="18">
        <v>9</v>
      </c>
      <c r="J7" s="18">
        <v>10</v>
      </c>
      <c r="K7" s="19">
        <v>11</v>
      </c>
      <c r="L7" s="18">
        <v>12</v>
      </c>
      <c r="M7" s="18">
        <v>13</v>
      </c>
      <c r="N7" s="18">
        <v>14</v>
      </c>
    </row>
    <row r="8" spans="1:14" x14ac:dyDescent="0.25">
      <c r="A8" s="21">
        <v>1</v>
      </c>
      <c r="B8" s="22" t="s">
        <v>11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4"/>
    </row>
    <row r="9" spans="1:14" ht="86.4" x14ac:dyDescent="0.25">
      <c r="A9" s="25">
        <v>2</v>
      </c>
      <c r="B9" s="26" t="s">
        <v>44</v>
      </c>
      <c r="C9" s="25" t="s">
        <v>23</v>
      </c>
      <c r="D9" s="27" t="s">
        <v>45</v>
      </c>
      <c r="E9" s="18" t="s">
        <v>13</v>
      </c>
      <c r="F9" s="28">
        <v>90.96</v>
      </c>
      <c r="G9" s="28">
        <v>91</v>
      </c>
      <c r="H9" s="28">
        <v>91.1</v>
      </c>
      <c r="I9" s="28">
        <v>91</v>
      </c>
      <c r="J9" s="28">
        <v>91.15</v>
      </c>
      <c r="K9" s="28">
        <v>91.1</v>
      </c>
      <c r="L9" s="28">
        <v>91.18</v>
      </c>
      <c r="M9" s="28">
        <v>91.15</v>
      </c>
      <c r="N9" s="28">
        <v>91.18</v>
      </c>
    </row>
    <row r="10" spans="1:14" ht="54" x14ac:dyDescent="0.25">
      <c r="A10" s="21">
        <v>3</v>
      </c>
      <c r="B10" s="20" t="s">
        <v>46</v>
      </c>
      <c r="C10" s="21" t="s">
        <v>23</v>
      </c>
      <c r="D10" s="27" t="s">
        <v>47</v>
      </c>
      <c r="E10" s="29" t="s">
        <v>13</v>
      </c>
      <c r="F10" s="30">
        <v>100</v>
      </c>
      <c r="G10" s="30">
        <v>100</v>
      </c>
      <c r="H10" s="30">
        <v>100</v>
      </c>
      <c r="I10" s="30">
        <v>100</v>
      </c>
      <c r="J10" s="30">
        <v>100</v>
      </c>
      <c r="K10" s="30">
        <v>100</v>
      </c>
      <c r="L10" s="30">
        <v>100</v>
      </c>
      <c r="M10" s="30">
        <v>100</v>
      </c>
      <c r="N10" s="30">
        <v>100</v>
      </c>
    </row>
    <row r="11" spans="1:14" ht="54" x14ac:dyDescent="0.25">
      <c r="A11" s="21">
        <v>4</v>
      </c>
      <c r="B11" s="20" t="s">
        <v>48</v>
      </c>
      <c r="C11" s="21" t="s">
        <v>24</v>
      </c>
      <c r="D11" s="20" t="s">
        <v>49</v>
      </c>
      <c r="E11" s="29" t="s">
        <v>13</v>
      </c>
      <c r="F11" s="30">
        <v>100</v>
      </c>
      <c r="G11" s="30">
        <v>100</v>
      </c>
      <c r="H11" s="30">
        <v>100</v>
      </c>
      <c r="I11" s="30">
        <v>100</v>
      </c>
      <c r="J11" s="30">
        <v>100</v>
      </c>
      <c r="K11" s="30">
        <v>100</v>
      </c>
      <c r="L11" s="30">
        <v>100</v>
      </c>
      <c r="M11" s="30">
        <v>100</v>
      </c>
      <c r="N11" s="30">
        <v>100</v>
      </c>
    </row>
    <row r="12" spans="1:14" s="36" customFormat="1" ht="64.8" x14ac:dyDescent="0.25">
      <c r="A12" s="31">
        <v>5</v>
      </c>
      <c r="B12" s="32" t="s">
        <v>50</v>
      </c>
      <c r="C12" s="33" t="s">
        <v>24</v>
      </c>
      <c r="D12" s="27" t="s">
        <v>51</v>
      </c>
      <c r="E12" s="34" t="s">
        <v>13</v>
      </c>
      <c r="F12" s="35">
        <v>55.8</v>
      </c>
      <c r="G12" s="35">
        <v>55.8</v>
      </c>
      <c r="H12" s="35">
        <v>55.8</v>
      </c>
      <c r="I12" s="35">
        <v>55.8</v>
      </c>
      <c r="J12" s="35">
        <v>55.8</v>
      </c>
      <c r="K12" s="35">
        <v>55.8</v>
      </c>
      <c r="L12" s="35">
        <v>55.8</v>
      </c>
      <c r="M12" s="35">
        <v>55.8</v>
      </c>
      <c r="N12" s="35">
        <v>55.8</v>
      </c>
    </row>
    <row r="13" spans="1:14" s="36" customFormat="1" ht="64.8" x14ac:dyDescent="0.25">
      <c r="A13" s="37"/>
      <c r="B13" s="38"/>
      <c r="C13" s="33" t="s">
        <v>23</v>
      </c>
      <c r="D13" s="27" t="s">
        <v>52</v>
      </c>
      <c r="E13" s="34" t="s">
        <v>13</v>
      </c>
      <c r="F13" s="39">
        <v>44</v>
      </c>
      <c r="G13" s="39">
        <v>44</v>
      </c>
      <c r="H13" s="39">
        <v>44</v>
      </c>
      <c r="I13" s="39">
        <v>44</v>
      </c>
      <c r="J13" s="39">
        <v>44</v>
      </c>
      <c r="K13" s="39">
        <v>44</v>
      </c>
      <c r="L13" s="39">
        <v>44</v>
      </c>
      <c r="M13" s="39">
        <v>44</v>
      </c>
      <c r="N13" s="39">
        <v>44</v>
      </c>
    </row>
    <row r="14" spans="1:14" s="36" customFormat="1" ht="64.8" x14ac:dyDescent="0.25">
      <c r="A14" s="40"/>
      <c r="B14" s="41"/>
      <c r="C14" s="33" t="s">
        <v>24</v>
      </c>
      <c r="D14" s="27" t="s">
        <v>53</v>
      </c>
      <c r="E14" s="34" t="s">
        <v>13</v>
      </c>
      <c r="F14" s="39">
        <v>47</v>
      </c>
      <c r="G14" s="39">
        <v>47</v>
      </c>
      <c r="H14" s="39">
        <v>47</v>
      </c>
      <c r="I14" s="39">
        <v>47</v>
      </c>
      <c r="J14" s="39">
        <v>47</v>
      </c>
      <c r="K14" s="39">
        <v>47</v>
      </c>
      <c r="L14" s="39">
        <v>47</v>
      </c>
      <c r="M14" s="39">
        <v>47</v>
      </c>
      <c r="N14" s="39">
        <v>47</v>
      </c>
    </row>
    <row r="15" spans="1:14" ht="75.599999999999994" x14ac:dyDescent="0.25">
      <c r="A15" s="42">
        <v>6</v>
      </c>
      <c r="B15" s="43" t="s">
        <v>54</v>
      </c>
      <c r="C15" s="21" t="s">
        <v>24</v>
      </c>
      <c r="D15" s="27" t="s">
        <v>55</v>
      </c>
      <c r="E15" s="29" t="s">
        <v>13</v>
      </c>
      <c r="F15" s="44">
        <v>82</v>
      </c>
      <c r="G15" s="44">
        <v>82.1</v>
      </c>
      <c r="H15" s="44">
        <v>82.15</v>
      </c>
      <c r="I15" s="44">
        <v>82.1</v>
      </c>
      <c r="J15" s="44">
        <v>82.2</v>
      </c>
      <c r="K15" s="44">
        <v>82.15</v>
      </c>
      <c r="L15" s="44">
        <v>82.2</v>
      </c>
      <c r="M15" s="44">
        <v>82.2</v>
      </c>
      <c r="N15" s="44">
        <v>82.2</v>
      </c>
    </row>
    <row r="16" spans="1:14" ht="104.4" customHeight="1" x14ac:dyDescent="0.25">
      <c r="A16" s="45"/>
      <c r="B16" s="46"/>
      <c r="C16" s="21" t="s">
        <v>24</v>
      </c>
      <c r="D16" s="27" t="s">
        <v>56</v>
      </c>
      <c r="E16" s="18" t="s">
        <v>13</v>
      </c>
      <c r="F16" s="30">
        <v>100</v>
      </c>
      <c r="G16" s="30">
        <v>100</v>
      </c>
      <c r="H16" s="30">
        <v>100</v>
      </c>
      <c r="I16" s="30">
        <v>100</v>
      </c>
      <c r="J16" s="30">
        <v>100</v>
      </c>
      <c r="K16" s="30">
        <v>100</v>
      </c>
      <c r="L16" s="30">
        <v>100</v>
      </c>
      <c r="M16" s="30">
        <v>100</v>
      </c>
      <c r="N16" s="30">
        <v>100</v>
      </c>
    </row>
    <row r="17" spans="1:27" ht="75.599999999999994" x14ac:dyDescent="0.25">
      <c r="A17" s="45"/>
      <c r="B17" s="46"/>
      <c r="C17" s="21" t="s">
        <v>24</v>
      </c>
      <c r="D17" s="27" t="s">
        <v>57</v>
      </c>
      <c r="E17" s="29" t="s">
        <v>16</v>
      </c>
      <c r="F17" s="47">
        <v>21059</v>
      </c>
      <c r="G17" s="47">
        <v>21059</v>
      </c>
      <c r="H17" s="47">
        <v>21059</v>
      </c>
      <c r="I17" s="47">
        <v>21059</v>
      </c>
      <c r="J17" s="47">
        <v>21059</v>
      </c>
      <c r="K17" s="47">
        <v>21059</v>
      </c>
      <c r="L17" s="47">
        <v>21059</v>
      </c>
      <c r="M17" s="47">
        <v>21059</v>
      </c>
      <c r="N17" s="47">
        <v>21059</v>
      </c>
    </row>
    <row r="18" spans="1:27" ht="86.4" x14ac:dyDescent="0.25">
      <c r="A18" s="21">
        <v>7</v>
      </c>
      <c r="B18" s="48" t="s">
        <v>58</v>
      </c>
      <c r="C18" s="21" t="s">
        <v>24</v>
      </c>
      <c r="D18" s="20" t="s">
        <v>59</v>
      </c>
      <c r="E18" s="35" t="s">
        <v>13</v>
      </c>
      <c r="F18" s="49">
        <v>87.3</v>
      </c>
      <c r="G18" s="49">
        <v>89.2</v>
      </c>
      <c r="H18" s="49">
        <v>91.1</v>
      </c>
      <c r="I18" s="49">
        <v>89.9</v>
      </c>
      <c r="J18" s="49">
        <v>93</v>
      </c>
      <c r="K18" s="49">
        <v>91.1</v>
      </c>
      <c r="L18" s="49">
        <v>94.9</v>
      </c>
      <c r="M18" s="49">
        <v>93.7</v>
      </c>
      <c r="N18" s="50">
        <v>94.9</v>
      </c>
    </row>
    <row r="19" spans="1:27" ht="67.8" customHeight="1" x14ac:dyDescent="0.25">
      <c r="A19" s="21">
        <v>8</v>
      </c>
      <c r="B19" s="20" t="s">
        <v>60</v>
      </c>
      <c r="C19" s="21" t="s">
        <v>24</v>
      </c>
      <c r="D19" s="51" t="s">
        <v>61</v>
      </c>
      <c r="E19" s="29" t="s">
        <v>13</v>
      </c>
      <c r="F19" s="18">
        <v>86.3</v>
      </c>
      <c r="G19" s="35">
        <v>88.9</v>
      </c>
      <c r="H19" s="50">
        <v>89.1</v>
      </c>
      <c r="I19" s="50">
        <v>84.5</v>
      </c>
      <c r="J19" s="18">
        <v>90</v>
      </c>
      <c r="K19" s="19">
        <v>87.2</v>
      </c>
      <c r="L19" s="18">
        <v>90.8</v>
      </c>
      <c r="M19" s="18">
        <v>88.4</v>
      </c>
      <c r="N19" s="18">
        <v>90.8</v>
      </c>
    </row>
    <row r="20" spans="1:27" ht="91.2" customHeight="1" x14ac:dyDescent="0.25">
      <c r="A20" s="21">
        <v>9</v>
      </c>
      <c r="B20" s="20" t="s">
        <v>62</v>
      </c>
      <c r="C20" s="21" t="s">
        <v>32</v>
      </c>
      <c r="D20" s="51" t="s">
        <v>63</v>
      </c>
      <c r="E20" s="29" t="s">
        <v>16</v>
      </c>
      <c r="F20" s="35">
        <v>28375</v>
      </c>
      <c r="G20" s="35">
        <v>28500</v>
      </c>
      <c r="H20" s="50">
        <v>28600</v>
      </c>
      <c r="I20" s="50">
        <v>21455</v>
      </c>
      <c r="J20" s="18">
        <v>28700</v>
      </c>
      <c r="K20" s="18">
        <v>21555</v>
      </c>
      <c r="L20" s="35">
        <v>28800</v>
      </c>
      <c r="M20" s="35">
        <v>21655</v>
      </c>
      <c r="N20" s="50">
        <v>86100</v>
      </c>
    </row>
    <row r="21" spans="1:27" ht="64.8" x14ac:dyDescent="0.25">
      <c r="A21" s="21">
        <v>10</v>
      </c>
      <c r="B21" s="27" t="s">
        <v>64</v>
      </c>
      <c r="C21" s="33" t="s">
        <v>35</v>
      </c>
      <c r="D21" s="27" t="s">
        <v>65</v>
      </c>
      <c r="E21" s="35" t="s">
        <v>34</v>
      </c>
      <c r="F21" s="35">
        <v>100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100</v>
      </c>
    </row>
    <row r="22" spans="1:27" x14ac:dyDescent="0.25">
      <c r="A22" s="52">
        <v>11</v>
      </c>
      <c r="B22" s="22" t="s">
        <v>12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4"/>
    </row>
    <row r="23" spans="1:27" ht="69.599999999999994" customHeight="1" x14ac:dyDescent="0.25">
      <c r="A23" s="42">
        <v>12</v>
      </c>
      <c r="B23" s="32" t="s">
        <v>66</v>
      </c>
      <c r="C23" s="21" t="s">
        <v>24</v>
      </c>
      <c r="D23" s="20" t="s">
        <v>55</v>
      </c>
      <c r="E23" s="29" t="s">
        <v>13</v>
      </c>
      <c r="F23" s="44">
        <v>82</v>
      </c>
      <c r="G23" s="44">
        <v>82.1</v>
      </c>
      <c r="H23" s="44">
        <v>82.15</v>
      </c>
      <c r="I23" s="44">
        <v>82.1</v>
      </c>
      <c r="J23" s="44">
        <v>82.2</v>
      </c>
      <c r="K23" s="44">
        <v>82.15</v>
      </c>
      <c r="L23" s="44">
        <v>82.2</v>
      </c>
      <c r="M23" s="44">
        <v>82.2</v>
      </c>
      <c r="N23" s="44">
        <v>82.2</v>
      </c>
    </row>
    <row r="24" spans="1:27" ht="100.2" customHeight="1" x14ac:dyDescent="0.25">
      <c r="A24" s="45"/>
      <c r="B24" s="38"/>
      <c r="C24" s="21" t="s">
        <v>24</v>
      </c>
      <c r="D24" s="20" t="s">
        <v>56</v>
      </c>
      <c r="E24" s="18" t="s">
        <v>13</v>
      </c>
      <c r="F24" s="30">
        <v>100</v>
      </c>
      <c r="G24" s="39">
        <v>100</v>
      </c>
      <c r="H24" s="30">
        <v>100</v>
      </c>
      <c r="I24" s="30">
        <v>100</v>
      </c>
      <c r="J24" s="30">
        <v>100</v>
      </c>
      <c r="K24" s="30">
        <v>100</v>
      </c>
      <c r="L24" s="30">
        <v>100</v>
      </c>
      <c r="M24" s="30">
        <v>100</v>
      </c>
      <c r="N24" s="30">
        <v>100</v>
      </c>
    </row>
    <row r="25" spans="1:27" ht="75.599999999999994" x14ac:dyDescent="0.25">
      <c r="A25" s="53"/>
      <c r="B25" s="41"/>
      <c r="C25" s="21" t="s">
        <v>24</v>
      </c>
      <c r="D25" s="27" t="s">
        <v>57</v>
      </c>
      <c r="E25" s="29" t="s">
        <v>16</v>
      </c>
      <c r="F25" s="47">
        <v>21059</v>
      </c>
      <c r="G25" s="47">
        <v>21059</v>
      </c>
      <c r="H25" s="47">
        <v>21059</v>
      </c>
      <c r="I25" s="47">
        <v>21059</v>
      </c>
      <c r="J25" s="47">
        <v>21059</v>
      </c>
      <c r="K25" s="47">
        <v>21059</v>
      </c>
      <c r="L25" s="47">
        <v>21059</v>
      </c>
      <c r="M25" s="47">
        <v>21059</v>
      </c>
      <c r="N25" s="47">
        <v>21059</v>
      </c>
      <c r="O25" s="36"/>
    </row>
    <row r="26" spans="1:27" ht="64.8" x14ac:dyDescent="0.25">
      <c r="A26" s="54">
        <v>13</v>
      </c>
      <c r="B26" s="55" t="s">
        <v>67</v>
      </c>
      <c r="C26" s="25" t="s">
        <v>23</v>
      </c>
      <c r="D26" s="56" t="s">
        <v>68</v>
      </c>
      <c r="E26" s="57" t="s">
        <v>13</v>
      </c>
      <c r="F26" s="39">
        <v>80</v>
      </c>
      <c r="G26" s="44">
        <v>80.5</v>
      </c>
      <c r="H26" s="44">
        <v>80.5</v>
      </c>
      <c r="I26" s="44">
        <v>80.5</v>
      </c>
      <c r="J26" s="44">
        <v>80.5</v>
      </c>
      <c r="K26" s="44">
        <v>80.5</v>
      </c>
      <c r="L26" s="44">
        <v>80.5</v>
      </c>
      <c r="M26" s="44">
        <v>80.5</v>
      </c>
      <c r="N26" s="44">
        <v>80.5</v>
      </c>
    </row>
    <row r="27" spans="1:27" ht="97.2" x14ac:dyDescent="0.25">
      <c r="A27" s="25">
        <v>14</v>
      </c>
      <c r="B27" s="58" t="s">
        <v>69</v>
      </c>
      <c r="C27" s="25" t="s">
        <v>23</v>
      </c>
      <c r="D27" s="58" t="s">
        <v>70</v>
      </c>
      <c r="E27" s="59" t="s">
        <v>13</v>
      </c>
      <c r="F27" s="60">
        <v>100</v>
      </c>
      <c r="G27" s="60">
        <v>100</v>
      </c>
      <c r="H27" s="60">
        <v>100</v>
      </c>
      <c r="I27" s="60">
        <v>100</v>
      </c>
      <c r="J27" s="60">
        <v>100</v>
      </c>
      <c r="K27" s="60">
        <v>100</v>
      </c>
      <c r="L27" s="60">
        <v>100</v>
      </c>
      <c r="M27" s="60">
        <v>100</v>
      </c>
      <c r="N27" s="60">
        <v>100</v>
      </c>
    </row>
    <row r="28" spans="1:27" ht="54.6" customHeight="1" x14ac:dyDescent="0.25">
      <c r="A28" s="61"/>
      <c r="B28" s="62"/>
      <c r="C28" s="21" t="s">
        <v>24</v>
      </c>
      <c r="D28" s="20" t="s">
        <v>71</v>
      </c>
      <c r="E28" s="29" t="s">
        <v>13</v>
      </c>
      <c r="F28" s="18">
        <v>98.73</v>
      </c>
      <c r="G28" s="18">
        <v>98.73</v>
      </c>
      <c r="H28" s="18">
        <v>98.73</v>
      </c>
      <c r="I28" s="18">
        <v>98.73</v>
      </c>
      <c r="J28" s="35">
        <v>98.8</v>
      </c>
      <c r="K28" s="63">
        <v>98.8</v>
      </c>
      <c r="L28" s="35">
        <v>98.8</v>
      </c>
      <c r="M28" s="35">
        <v>98.8</v>
      </c>
      <c r="N28" s="35">
        <v>98.8</v>
      </c>
    </row>
    <row r="29" spans="1:27" ht="57.6" customHeight="1" x14ac:dyDescent="0.25">
      <c r="A29" s="61"/>
      <c r="B29" s="62"/>
      <c r="C29" s="21" t="s">
        <v>24</v>
      </c>
      <c r="D29" s="20" t="s">
        <v>72</v>
      </c>
      <c r="E29" s="29" t="s">
        <v>13</v>
      </c>
      <c r="F29" s="18">
        <v>97.56</v>
      </c>
      <c r="G29" s="18">
        <v>97.56</v>
      </c>
      <c r="H29" s="18">
        <v>97.56</v>
      </c>
      <c r="I29" s="18">
        <v>97.56</v>
      </c>
      <c r="J29" s="35">
        <v>97.8</v>
      </c>
      <c r="K29" s="63">
        <v>97.8</v>
      </c>
      <c r="L29" s="35">
        <v>97.8</v>
      </c>
      <c r="M29" s="35">
        <v>97.8</v>
      </c>
      <c r="N29" s="35">
        <v>97.8</v>
      </c>
    </row>
    <row r="30" spans="1:27" s="36" customFormat="1" ht="50.4" customHeight="1" x14ac:dyDescent="0.25">
      <c r="A30" s="64">
        <v>15</v>
      </c>
      <c r="B30" s="56" t="s">
        <v>73</v>
      </c>
      <c r="C30" s="64" t="s">
        <v>24</v>
      </c>
      <c r="D30" s="65" t="s">
        <v>74</v>
      </c>
      <c r="E30" s="66" t="s">
        <v>17</v>
      </c>
      <c r="F30" s="67">
        <v>30</v>
      </c>
      <c r="G30" s="67">
        <v>30</v>
      </c>
      <c r="H30" s="67">
        <v>30</v>
      </c>
      <c r="I30" s="67">
        <v>15</v>
      </c>
      <c r="J30" s="67">
        <v>30</v>
      </c>
      <c r="K30" s="67">
        <v>15</v>
      </c>
      <c r="L30" s="67">
        <v>30</v>
      </c>
      <c r="M30" s="67">
        <v>15</v>
      </c>
      <c r="N30" s="67">
        <f>H30+J30+L30</f>
        <v>90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s="36" customFormat="1" ht="43.2" x14ac:dyDescent="0.25">
      <c r="A31" s="31">
        <v>16</v>
      </c>
      <c r="B31" s="32" t="s">
        <v>75</v>
      </c>
      <c r="C31" s="31" t="s">
        <v>23</v>
      </c>
      <c r="D31" s="65" t="s">
        <v>76</v>
      </c>
      <c r="E31" s="66" t="s">
        <v>17</v>
      </c>
      <c r="F31" s="67">
        <v>0</v>
      </c>
      <c r="G31" s="67">
        <v>0</v>
      </c>
      <c r="H31" s="67">
        <v>0</v>
      </c>
      <c r="I31" s="67">
        <v>0</v>
      </c>
      <c r="J31" s="67">
        <v>0</v>
      </c>
      <c r="K31" s="67">
        <v>0</v>
      </c>
      <c r="L31" s="67">
        <v>0</v>
      </c>
      <c r="M31" s="67">
        <v>0</v>
      </c>
      <c r="N31" s="67">
        <v>0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s="36" customFormat="1" ht="21.6" x14ac:dyDescent="0.25">
      <c r="A32" s="68"/>
      <c r="B32" s="41"/>
      <c r="C32" s="68"/>
      <c r="D32" s="65" t="s">
        <v>77</v>
      </c>
      <c r="E32" s="66" t="s">
        <v>17</v>
      </c>
      <c r="F32" s="67">
        <v>5</v>
      </c>
      <c r="G32" s="67">
        <v>0</v>
      </c>
      <c r="H32" s="67">
        <v>0</v>
      </c>
      <c r="I32" s="67">
        <v>0</v>
      </c>
      <c r="J32" s="67">
        <v>0</v>
      </c>
      <c r="K32" s="67">
        <v>0</v>
      </c>
      <c r="L32" s="67">
        <v>0</v>
      </c>
      <c r="M32" s="67">
        <v>0</v>
      </c>
      <c r="N32" s="67">
        <v>5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s="36" customFormat="1" ht="45.6" customHeight="1" x14ac:dyDescent="0.25">
      <c r="A33" s="64">
        <v>17</v>
      </c>
      <c r="B33" s="69" t="s">
        <v>78</v>
      </c>
      <c r="C33" s="33" t="s">
        <v>24</v>
      </c>
      <c r="D33" s="70" t="s">
        <v>79</v>
      </c>
      <c r="E33" s="29" t="s">
        <v>16</v>
      </c>
      <c r="F33" s="19">
        <v>550</v>
      </c>
      <c r="G33" s="63">
        <v>550</v>
      </c>
      <c r="H33" s="63">
        <v>550</v>
      </c>
      <c r="I33" s="63">
        <v>550</v>
      </c>
      <c r="J33" s="63">
        <v>550</v>
      </c>
      <c r="K33" s="63">
        <v>550</v>
      </c>
      <c r="L33" s="63">
        <v>550</v>
      </c>
      <c r="M33" s="63">
        <v>550</v>
      </c>
      <c r="N33" s="63">
        <v>550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s="36" customFormat="1" ht="86.4" x14ac:dyDescent="0.25">
      <c r="A34" s="64">
        <v>18</v>
      </c>
      <c r="B34" s="71" t="s">
        <v>80</v>
      </c>
      <c r="C34" s="33" t="s">
        <v>24</v>
      </c>
      <c r="D34" s="71" t="s">
        <v>81</v>
      </c>
      <c r="E34" s="34" t="s">
        <v>31</v>
      </c>
      <c r="F34" s="72">
        <v>32203</v>
      </c>
      <c r="G34" s="44">
        <v>32203</v>
      </c>
      <c r="H34" s="44">
        <v>32203</v>
      </c>
      <c r="I34" s="44">
        <v>32203</v>
      </c>
      <c r="J34" s="73">
        <v>32203</v>
      </c>
      <c r="K34" s="44">
        <v>32203</v>
      </c>
      <c r="L34" s="74">
        <v>32203</v>
      </c>
      <c r="M34" s="72">
        <v>32203</v>
      </c>
      <c r="N34" s="73">
        <v>32203</v>
      </c>
    </row>
    <row r="35" spans="1:27" x14ac:dyDescent="0.25">
      <c r="A35" s="21">
        <v>19</v>
      </c>
      <c r="B35" s="75" t="s">
        <v>30</v>
      </c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7"/>
    </row>
    <row r="36" spans="1:27" ht="86.4" x14ac:dyDescent="0.25">
      <c r="A36" s="78">
        <v>20</v>
      </c>
      <c r="B36" s="79" t="s">
        <v>82</v>
      </c>
      <c r="C36" s="33" t="s">
        <v>134</v>
      </c>
      <c r="D36" s="27" t="s">
        <v>83</v>
      </c>
      <c r="E36" s="35" t="s">
        <v>13</v>
      </c>
      <c r="F36" s="49">
        <v>87.3</v>
      </c>
      <c r="G36" s="49">
        <v>89.2</v>
      </c>
      <c r="H36" s="49">
        <v>91.1</v>
      </c>
      <c r="I36" s="49">
        <v>89.9</v>
      </c>
      <c r="J36" s="49">
        <v>93</v>
      </c>
      <c r="K36" s="49">
        <v>91.1</v>
      </c>
      <c r="L36" s="49">
        <v>94.9</v>
      </c>
      <c r="M36" s="49">
        <v>93.7</v>
      </c>
      <c r="N36" s="50">
        <v>94.9</v>
      </c>
    </row>
    <row r="37" spans="1:27" ht="97.2" x14ac:dyDescent="0.25">
      <c r="A37" s="21">
        <v>21</v>
      </c>
      <c r="B37" s="79" t="s">
        <v>84</v>
      </c>
      <c r="C37" s="33" t="s">
        <v>134</v>
      </c>
      <c r="D37" s="27" t="s">
        <v>85</v>
      </c>
      <c r="E37" s="35" t="s">
        <v>13</v>
      </c>
      <c r="F37" s="80">
        <v>80.400000000000006</v>
      </c>
      <c r="G37" s="80">
        <v>86.7</v>
      </c>
      <c r="H37" s="80">
        <v>89.9</v>
      </c>
      <c r="I37" s="80">
        <v>88.6</v>
      </c>
      <c r="J37" s="80">
        <v>93.7</v>
      </c>
      <c r="K37" s="80">
        <v>91.1</v>
      </c>
      <c r="L37" s="80">
        <v>96.8</v>
      </c>
      <c r="M37" s="80">
        <v>94.9</v>
      </c>
      <c r="N37" s="80">
        <v>96.8</v>
      </c>
    </row>
    <row r="38" spans="1:27" ht="68.400000000000006" customHeight="1" x14ac:dyDescent="0.25">
      <c r="A38" s="21">
        <v>22</v>
      </c>
      <c r="B38" s="27" t="s">
        <v>86</v>
      </c>
      <c r="C38" s="33" t="s">
        <v>134</v>
      </c>
      <c r="D38" s="27" t="s">
        <v>87</v>
      </c>
      <c r="E38" s="35" t="s">
        <v>14</v>
      </c>
      <c r="F38" s="81">
        <v>127</v>
      </c>
      <c r="G38" s="81">
        <v>137</v>
      </c>
      <c r="H38" s="81">
        <v>142</v>
      </c>
      <c r="I38" s="81">
        <v>140</v>
      </c>
      <c r="J38" s="81">
        <v>148</v>
      </c>
      <c r="K38" s="82">
        <v>144</v>
      </c>
      <c r="L38" s="81">
        <v>153</v>
      </c>
      <c r="M38" s="81">
        <v>150</v>
      </c>
      <c r="N38" s="81">
        <v>153</v>
      </c>
    </row>
    <row r="39" spans="1:27" ht="75.599999999999994" x14ac:dyDescent="0.25">
      <c r="A39" s="25">
        <v>23</v>
      </c>
      <c r="B39" s="27" t="s">
        <v>88</v>
      </c>
      <c r="C39" s="33" t="s">
        <v>26</v>
      </c>
      <c r="D39" s="79" t="s">
        <v>89</v>
      </c>
      <c r="E39" s="50" t="s">
        <v>14</v>
      </c>
      <c r="F39" s="50">
        <v>138</v>
      </c>
      <c r="G39" s="50">
        <v>141</v>
      </c>
      <c r="H39" s="50">
        <v>144</v>
      </c>
      <c r="I39" s="50">
        <v>142</v>
      </c>
      <c r="J39" s="50">
        <v>147</v>
      </c>
      <c r="K39" s="83">
        <v>144</v>
      </c>
      <c r="L39" s="50">
        <v>150</v>
      </c>
      <c r="M39" s="50">
        <v>148</v>
      </c>
      <c r="N39" s="50">
        <v>150</v>
      </c>
    </row>
    <row r="40" spans="1:27" s="36" customFormat="1" ht="69" customHeight="1" x14ac:dyDescent="0.25">
      <c r="A40" s="33">
        <v>24</v>
      </c>
      <c r="B40" s="27" t="s">
        <v>90</v>
      </c>
      <c r="C40" s="33" t="s">
        <v>26</v>
      </c>
      <c r="D40" s="79" t="s">
        <v>91</v>
      </c>
      <c r="E40" s="35" t="s">
        <v>14</v>
      </c>
      <c r="F40" s="50">
        <v>73</v>
      </c>
      <c r="G40" s="50">
        <v>73</v>
      </c>
      <c r="H40" s="50">
        <v>73</v>
      </c>
      <c r="I40" s="50">
        <v>30</v>
      </c>
      <c r="J40" s="50">
        <v>73</v>
      </c>
      <c r="K40" s="50">
        <v>30</v>
      </c>
      <c r="L40" s="50">
        <v>73</v>
      </c>
      <c r="M40" s="50">
        <v>30</v>
      </c>
      <c r="N40" s="50">
        <v>73</v>
      </c>
    </row>
    <row r="41" spans="1:27" x14ac:dyDescent="0.25">
      <c r="A41" s="21">
        <v>25</v>
      </c>
      <c r="B41" s="22" t="s">
        <v>42</v>
      </c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4"/>
    </row>
    <row r="42" spans="1:27" ht="69.599999999999994" customHeight="1" x14ac:dyDescent="0.25">
      <c r="A42" s="21">
        <v>26</v>
      </c>
      <c r="B42" s="20" t="s">
        <v>92</v>
      </c>
      <c r="C42" s="21" t="s">
        <v>24</v>
      </c>
      <c r="D42" s="48" t="s">
        <v>93</v>
      </c>
      <c r="E42" s="18" t="s">
        <v>13</v>
      </c>
      <c r="F42" s="18">
        <v>86.3</v>
      </c>
      <c r="G42" s="35">
        <v>88.9</v>
      </c>
      <c r="H42" s="50">
        <v>89.1</v>
      </c>
      <c r="I42" s="50">
        <v>84.5</v>
      </c>
      <c r="J42" s="18">
        <v>90</v>
      </c>
      <c r="K42" s="19">
        <v>87.2</v>
      </c>
      <c r="L42" s="18">
        <v>90.8</v>
      </c>
      <c r="M42" s="18">
        <v>88.4</v>
      </c>
      <c r="N42" s="18">
        <v>90.8</v>
      </c>
    </row>
    <row r="43" spans="1:27" ht="75.599999999999994" x14ac:dyDescent="0.25">
      <c r="A43" s="21">
        <v>27</v>
      </c>
      <c r="B43" s="48" t="s">
        <v>94</v>
      </c>
      <c r="C43" s="21" t="s">
        <v>24</v>
      </c>
      <c r="D43" s="51" t="s">
        <v>95</v>
      </c>
      <c r="E43" s="18" t="s">
        <v>13</v>
      </c>
      <c r="F43" s="18">
        <v>0.09</v>
      </c>
      <c r="G43" s="35">
        <v>0.09</v>
      </c>
      <c r="H43" s="50">
        <v>0.09</v>
      </c>
      <c r="I43" s="50">
        <v>0.09</v>
      </c>
      <c r="J43" s="18">
        <v>0.09</v>
      </c>
      <c r="K43" s="19">
        <v>0.09</v>
      </c>
      <c r="L43" s="18">
        <v>0.09</v>
      </c>
      <c r="M43" s="18">
        <v>0.09</v>
      </c>
      <c r="N43" s="18">
        <v>0.09</v>
      </c>
    </row>
    <row r="44" spans="1:27" ht="66" customHeight="1" x14ac:dyDescent="0.25">
      <c r="A44" s="42">
        <v>28</v>
      </c>
      <c r="B44" s="84" t="s">
        <v>96</v>
      </c>
      <c r="C44" s="52" t="s">
        <v>27</v>
      </c>
      <c r="D44" s="51" t="s">
        <v>97</v>
      </c>
      <c r="E44" s="18" t="s">
        <v>13</v>
      </c>
      <c r="F44" s="18">
        <v>0.04</v>
      </c>
      <c r="G44" s="35">
        <v>0.04</v>
      </c>
      <c r="H44" s="50">
        <v>0.04</v>
      </c>
      <c r="I44" s="50">
        <v>0.04</v>
      </c>
      <c r="J44" s="18">
        <v>0.04</v>
      </c>
      <c r="K44" s="19">
        <v>0.04</v>
      </c>
      <c r="L44" s="18">
        <v>0.04</v>
      </c>
      <c r="M44" s="18">
        <v>0.04</v>
      </c>
      <c r="N44" s="18">
        <v>0.04</v>
      </c>
    </row>
    <row r="45" spans="1:27" ht="75.599999999999994" x14ac:dyDescent="0.25">
      <c r="A45" s="85"/>
      <c r="B45" s="86"/>
      <c r="C45" s="52" t="s">
        <v>28</v>
      </c>
      <c r="D45" s="51" t="s">
        <v>98</v>
      </c>
      <c r="E45" s="18" t="s">
        <v>13</v>
      </c>
      <c r="F45" s="18">
        <v>39.6</v>
      </c>
      <c r="G45" s="35">
        <v>42.3</v>
      </c>
      <c r="H45" s="50">
        <v>45.2</v>
      </c>
      <c r="I45" s="50">
        <v>22.3</v>
      </c>
      <c r="J45" s="18">
        <v>48.7</v>
      </c>
      <c r="K45" s="87">
        <v>24.5</v>
      </c>
      <c r="L45" s="18">
        <v>49.1</v>
      </c>
      <c r="M45" s="87">
        <v>25</v>
      </c>
      <c r="N45" s="18">
        <v>49.1</v>
      </c>
    </row>
    <row r="46" spans="1:27" ht="54" x14ac:dyDescent="0.25">
      <c r="A46" s="21">
        <v>29</v>
      </c>
      <c r="B46" s="20" t="s">
        <v>99</v>
      </c>
      <c r="C46" s="33" t="s">
        <v>24</v>
      </c>
      <c r="D46" s="88" t="s">
        <v>100</v>
      </c>
      <c r="E46" s="35" t="s">
        <v>13</v>
      </c>
      <c r="F46" s="35">
        <v>85.3</v>
      </c>
      <c r="G46" s="35">
        <v>87.4</v>
      </c>
      <c r="H46" s="50">
        <v>89.2</v>
      </c>
      <c r="I46" s="50">
        <v>83.4</v>
      </c>
      <c r="J46" s="35">
        <v>90</v>
      </c>
      <c r="K46" s="63">
        <v>87.2</v>
      </c>
      <c r="L46" s="35">
        <v>90.8</v>
      </c>
      <c r="M46" s="35">
        <v>88.4</v>
      </c>
      <c r="N46" s="35">
        <v>90.8</v>
      </c>
    </row>
    <row r="47" spans="1:27" ht="86.4" x14ac:dyDescent="0.25">
      <c r="A47" s="25">
        <v>30</v>
      </c>
      <c r="B47" s="26" t="s">
        <v>101</v>
      </c>
      <c r="C47" s="89" t="s">
        <v>26</v>
      </c>
      <c r="D47" s="90" t="s">
        <v>102</v>
      </c>
      <c r="E47" s="59" t="s">
        <v>13</v>
      </c>
      <c r="F47" s="59">
        <v>49.1</v>
      </c>
      <c r="G47" s="91">
        <v>53.7</v>
      </c>
      <c r="H47" s="92">
        <v>56.4</v>
      </c>
      <c r="I47" s="92">
        <v>30</v>
      </c>
      <c r="J47" s="59">
        <v>58.3</v>
      </c>
      <c r="K47" s="93">
        <v>31.6</v>
      </c>
      <c r="L47" s="59">
        <v>59.1</v>
      </c>
      <c r="M47" s="59">
        <v>31.9</v>
      </c>
      <c r="N47" s="59">
        <v>59.1</v>
      </c>
    </row>
    <row r="48" spans="1:27" ht="75.599999999999994" x14ac:dyDescent="0.25">
      <c r="A48" s="42">
        <v>31</v>
      </c>
      <c r="B48" s="42" t="s">
        <v>103</v>
      </c>
      <c r="C48" s="42" t="s">
        <v>23</v>
      </c>
      <c r="D48" s="48" t="s">
        <v>104</v>
      </c>
      <c r="E48" s="18" t="s">
        <v>13</v>
      </c>
      <c r="F48" s="30">
        <v>72</v>
      </c>
      <c r="G48" s="39">
        <v>75</v>
      </c>
      <c r="H48" s="49">
        <v>77</v>
      </c>
      <c r="I48" s="49">
        <v>77</v>
      </c>
      <c r="J48" s="30">
        <v>80</v>
      </c>
      <c r="K48" s="30">
        <v>80</v>
      </c>
      <c r="L48" s="30">
        <v>81</v>
      </c>
      <c r="M48" s="30">
        <v>81</v>
      </c>
      <c r="N48" s="30">
        <v>81</v>
      </c>
    </row>
    <row r="49" spans="1:15" ht="54" x14ac:dyDescent="0.25">
      <c r="A49" s="53"/>
      <c r="B49" s="53"/>
      <c r="C49" s="53"/>
      <c r="D49" s="48" t="s">
        <v>105</v>
      </c>
      <c r="E49" s="18" t="s">
        <v>13</v>
      </c>
      <c r="F49" s="30">
        <v>100</v>
      </c>
      <c r="G49" s="39">
        <v>100</v>
      </c>
      <c r="H49" s="49">
        <v>100</v>
      </c>
      <c r="I49" s="49">
        <v>100</v>
      </c>
      <c r="J49" s="30">
        <v>100</v>
      </c>
      <c r="K49" s="30">
        <v>100</v>
      </c>
      <c r="L49" s="30">
        <v>100</v>
      </c>
      <c r="M49" s="30">
        <v>100</v>
      </c>
      <c r="N49" s="30">
        <v>100</v>
      </c>
    </row>
    <row r="50" spans="1:15" ht="75.599999999999994" x14ac:dyDescent="0.25">
      <c r="A50" s="21">
        <v>32</v>
      </c>
      <c r="B50" s="20" t="s">
        <v>106</v>
      </c>
      <c r="C50" s="21" t="s">
        <v>23</v>
      </c>
      <c r="D50" s="51" t="s">
        <v>107</v>
      </c>
      <c r="E50" s="18" t="s">
        <v>17</v>
      </c>
      <c r="F50" s="18">
        <v>64</v>
      </c>
      <c r="G50" s="35">
        <v>64</v>
      </c>
      <c r="H50" s="50">
        <v>64</v>
      </c>
      <c r="I50" s="50">
        <v>64</v>
      </c>
      <c r="J50" s="18">
        <v>64</v>
      </c>
      <c r="K50" s="19">
        <v>64</v>
      </c>
      <c r="L50" s="18">
        <v>64</v>
      </c>
      <c r="M50" s="18">
        <v>64</v>
      </c>
      <c r="N50" s="18">
        <v>64</v>
      </c>
    </row>
    <row r="51" spans="1:15" x14ac:dyDescent="0.25">
      <c r="A51" s="21">
        <v>33</v>
      </c>
      <c r="B51" s="22" t="s">
        <v>43</v>
      </c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4"/>
    </row>
    <row r="52" spans="1:15" ht="92.4" customHeight="1" x14ac:dyDescent="0.25">
      <c r="A52" s="21">
        <v>34</v>
      </c>
      <c r="B52" s="20" t="s">
        <v>108</v>
      </c>
      <c r="C52" s="94" t="s">
        <v>22</v>
      </c>
      <c r="D52" s="51" t="s">
        <v>109</v>
      </c>
      <c r="E52" s="29" t="s">
        <v>16</v>
      </c>
      <c r="F52" s="50">
        <f t="shared" ref="F52:N52" si="0">F54+F60+F62+F63+F64</f>
        <v>28375</v>
      </c>
      <c r="G52" s="50">
        <f t="shared" si="0"/>
        <v>28500</v>
      </c>
      <c r="H52" s="50">
        <f t="shared" si="0"/>
        <v>28600</v>
      </c>
      <c r="I52" s="50">
        <f t="shared" si="0"/>
        <v>21455</v>
      </c>
      <c r="J52" s="50">
        <f t="shared" si="0"/>
        <v>28700</v>
      </c>
      <c r="K52" s="50">
        <f t="shared" si="0"/>
        <v>21555</v>
      </c>
      <c r="L52" s="50">
        <f t="shared" si="0"/>
        <v>28800</v>
      </c>
      <c r="M52" s="50">
        <f t="shared" si="0"/>
        <v>21655</v>
      </c>
      <c r="N52" s="50">
        <f t="shared" si="0"/>
        <v>86100</v>
      </c>
    </row>
    <row r="53" spans="1:15" ht="54" x14ac:dyDescent="0.25">
      <c r="A53" s="21">
        <v>35</v>
      </c>
      <c r="B53" s="20" t="s">
        <v>110</v>
      </c>
      <c r="C53" s="21" t="s">
        <v>23</v>
      </c>
      <c r="D53" s="48" t="s">
        <v>111</v>
      </c>
      <c r="E53" s="29" t="s">
        <v>13</v>
      </c>
      <c r="F53" s="30">
        <v>100</v>
      </c>
      <c r="G53" s="49">
        <v>100</v>
      </c>
      <c r="H53" s="49">
        <v>100</v>
      </c>
      <c r="I53" s="49">
        <f>I54*100/H54</f>
        <v>97.826086956521735</v>
      </c>
      <c r="J53" s="30">
        <v>100</v>
      </c>
      <c r="K53" s="49">
        <f>K54*100/J54</f>
        <v>97.826086956521735</v>
      </c>
      <c r="L53" s="30">
        <v>100</v>
      </c>
      <c r="M53" s="49">
        <f>M54*100/L54</f>
        <v>97.826086956521735</v>
      </c>
      <c r="N53" s="49">
        <v>100</v>
      </c>
    </row>
    <row r="54" spans="1:15" ht="54" x14ac:dyDescent="0.25">
      <c r="A54" s="21">
        <v>36</v>
      </c>
      <c r="B54" s="20" t="s">
        <v>112</v>
      </c>
      <c r="C54" s="21" t="s">
        <v>24</v>
      </c>
      <c r="D54" s="20" t="s">
        <v>113</v>
      </c>
      <c r="E54" s="18" t="s">
        <v>16</v>
      </c>
      <c r="F54" s="18">
        <v>4575</v>
      </c>
      <c r="G54" s="50">
        <v>4600</v>
      </c>
      <c r="H54" s="50">
        <v>4600</v>
      </c>
      <c r="I54" s="50">
        <v>4500</v>
      </c>
      <c r="J54" s="50">
        <v>4600</v>
      </c>
      <c r="K54" s="50">
        <v>4500</v>
      </c>
      <c r="L54" s="50">
        <v>4600</v>
      </c>
      <c r="M54" s="50">
        <v>4500</v>
      </c>
      <c r="N54" s="50">
        <f>SUM(H54,J54,L54)</f>
        <v>13800</v>
      </c>
      <c r="O54" s="95"/>
    </row>
    <row r="55" spans="1:15" ht="46.2" customHeight="1" x14ac:dyDescent="0.25">
      <c r="A55" s="21">
        <v>37</v>
      </c>
      <c r="B55" s="20" t="s">
        <v>114</v>
      </c>
      <c r="C55" s="21" t="s">
        <v>23</v>
      </c>
      <c r="D55" s="20" t="s">
        <v>115</v>
      </c>
      <c r="E55" s="18" t="s">
        <v>13</v>
      </c>
      <c r="F55" s="49">
        <v>100</v>
      </c>
      <c r="G55" s="30">
        <v>100</v>
      </c>
      <c r="H55" s="49">
        <v>100</v>
      </c>
      <c r="I55" s="49">
        <v>97.8</v>
      </c>
      <c r="J55" s="30">
        <v>100</v>
      </c>
      <c r="K55" s="30">
        <v>97.8</v>
      </c>
      <c r="L55" s="30">
        <v>100</v>
      </c>
      <c r="M55" s="30">
        <v>97.8</v>
      </c>
      <c r="N55" s="49">
        <v>100</v>
      </c>
      <c r="O55" s="95"/>
    </row>
    <row r="56" spans="1:15" ht="64.8" x14ac:dyDescent="0.25">
      <c r="A56" s="21">
        <v>38</v>
      </c>
      <c r="B56" s="20" t="s">
        <v>116</v>
      </c>
      <c r="C56" s="21" t="s">
        <v>23</v>
      </c>
      <c r="D56" s="20" t="s">
        <v>117</v>
      </c>
      <c r="E56" s="18" t="s">
        <v>13</v>
      </c>
      <c r="F56" s="49">
        <v>100</v>
      </c>
      <c r="G56" s="30">
        <v>100</v>
      </c>
      <c r="H56" s="49">
        <v>100</v>
      </c>
      <c r="I56" s="49">
        <v>97.8</v>
      </c>
      <c r="J56" s="30">
        <v>100</v>
      </c>
      <c r="K56" s="30">
        <v>97.8</v>
      </c>
      <c r="L56" s="30">
        <v>100</v>
      </c>
      <c r="M56" s="30">
        <v>97.8</v>
      </c>
      <c r="N56" s="49">
        <v>100</v>
      </c>
      <c r="O56" s="95"/>
    </row>
    <row r="57" spans="1:15" ht="57" customHeight="1" x14ac:dyDescent="0.25">
      <c r="A57" s="21">
        <v>39</v>
      </c>
      <c r="B57" s="20" t="s">
        <v>118</v>
      </c>
      <c r="C57" s="21" t="s">
        <v>24</v>
      </c>
      <c r="D57" s="48" t="s">
        <v>119</v>
      </c>
      <c r="E57" s="18" t="s">
        <v>13</v>
      </c>
      <c r="F57" s="49">
        <v>100</v>
      </c>
      <c r="G57" s="30">
        <v>100</v>
      </c>
      <c r="H57" s="49">
        <v>100</v>
      </c>
      <c r="I57" s="49">
        <v>97.8</v>
      </c>
      <c r="J57" s="30">
        <v>100</v>
      </c>
      <c r="K57" s="30">
        <v>97.8</v>
      </c>
      <c r="L57" s="30">
        <v>100</v>
      </c>
      <c r="M57" s="30">
        <v>97.8</v>
      </c>
      <c r="N57" s="49">
        <v>100</v>
      </c>
      <c r="O57" s="95"/>
    </row>
    <row r="58" spans="1:15" ht="108" x14ac:dyDescent="0.25">
      <c r="A58" s="21">
        <v>40</v>
      </c>
      <c r="B58" s="20" t="s">
        <v>120</v>
      </c>
      <c r="C58" s="21" t="s">
        <v>24</v>
      </c>
      <c r="D58" s="20" t="s">
        <v>121</v>
      </c>
      <c r="E58" s="18" t="s">
        <v>13</v>
      </c>
      <c r="F58" s="30">
        <v>100</v>
      </c>
      <c r="G58" s="49">
        <v>100</v>
      </c>
      <c r="H58" s="49">
        <v>100</v>
      </c>
      <c r="I58" s="49">
        <v>97.8</v>
      </c>
      <c r="J58" s="30">
        <v>100</v>
      </c>
      <c r="K58" s="30">
        <v>97.8</v>
      </c>
      <c r="L58" s="30">
        <v>100</v>
      </c>
      <c r="M58" s="30">
        <v>97.8</v>
      </c>
      <c r="N58" s="49">
        <v>100</v>
      </c>
    </row>
    <row r="59" spans="1:15" ht="86.4" x14ac:dyDescent="0.25">
      <c r="A59" s="21">
        <v>41</v>
      </c>
      <c r="B59" s="20" t="s">
        <v>122</v>
      </c>
      <c r="C59" s="21" t="s">
        <v>24</v>
      </c>
      <c r="D59" s="20" t="s">
        <v>123</v>
      </c>
      <c r="E59" s="18" t="s">
        <v>13</v>
      </c>
      <c r="F59" s="30">
        <v>100</v>
      </c>
      <c r="G59" s="49">
        <v>100</v>
      </c>
      <c r="H59" s="49">
        <v>100</v>
      </c>
      <c r="I59" s="49">
        <f>I60*100/H60</f>
        <v>62.666666666666664</v>
      </c>
      <c r="J59" s="30">
        <v>100</v>
      </c>
      <c r="K59" s="49">
        <f>K60*100/J60</f>
        <v>62.666666666666664</v>
      </c>
      <c r="L59" s="30">
        <v>100</v>
      </c>
      <c r="M59" s="49">
        <f>M60*100/L60</f>
        <v>62.666666666666664</v>
      </c>
      <c r="N59" s="49">
        <v>100</v>
      </c>
    </row>
    <row r="60" spans="1:15" ht="54" x14ac:dyDescent="0.25">
      <c r="A60" s="21">
        <v>42</v>
      </c>
      <c r="B60" s="20" t="s">
        <v>124</v>
      </c>
      <c r="C60" s="21" t="s">
        <v>23</v>
      </c>
      <c r="D60" s="51" t="s">
        <v>125</v>
      </c>
      <c r="E60" s="29" t="s">
        <v>16</v>
      </c>
      <c r="F60" s="29">
        <v>10500</v>
      </c>
      <c r="G60" s="96">
        <v>10500</v>
      </c>
      <c r="H60" s="96">
        <v>10500</v>
      </c>
      <c r="I60" s="96">
        <v>6580</v>
      </c>
      <c r="J60" s="96">
        <v>10500</v>
      </c>
      <c r="K60" s="96">
        <v>6580</v>
      </c>
      <c r="L60" s="96">
        <v>10500</v>
      </c>
      <c r="M60" s="96">
        <v>6580</v>
      </c>
      <c r="N60" s="96">
        <f>H60+J60+L60</f>
        <v>31500</v>
      </c>
    </row>
    <row r="61" spans="1:15" ht="96" customHeight="1" x14ac:dyDescent="0.25">
      <c r="A61" s="21">
        <v>43</v>
      </c>
      <c r="B61" s="20" t="s">
        <v>126</v>
      </c>
      <c r="C61" s="21" t="s">
        <v>25</v>
      </c>
      <c r="D61" s="48" t="s">
        <v>127</v>
      </c>
      <c r="E61" s="18" t="s">
        <v>13</v>
      </c>
      <c r="F61" s="30">
        <v>100</v>
      </c>
      <c r="G61" s="49">
        <v>100</v>
      </c>
      <c r="H61" s="49">
        <v>100</v>
      </c>
      <c r="I61" s="49">
        <f>(I62+I63+I64)*100/(H62+H63+H64)</f>
        <v>76.851851851851848</v>
      </c>
      <c r="J61" s="30">
        <v>100</v>
      </c>
      <c r="K61" s="49">
        <f>(K62+K63+K64)*100/(J62+J63+J64)</f>
        <v>77.022058823529406</v>
      </c>
      <c r="L61" s="30">
        <v>100</v>
      </c>
      <c r="M61" s="49">
        <f>(M62+M63+M64)*100/(L62+L63+L64)</f>
        <v>77.189781021897815</v>
      </c>
      <c r="N61" s="49">
        <v>100</v>
      </c>
    </row>
    <row r="62" spans="1:15" ht="54" x14ac:dyDescent="0.25">
      <c r="A62" s="21">
        <v>44</v>
      </c>
      <c r="B62" s="51" t="s">
        <v>128</v>
      </c>
      <c r="C62" s="21" t="s">
        <v>24</v>
      </c>
      <c r="D62" s="51" t="s">
        <v>129</v>
      </c>
      <c r="E62" s="29" t="s">
        <v>16</v>
      </c>
      <c r="F62" s="97">
        <v>350</v>
      </c>
      <c r="G62" s="98">
        <v>350</v>
      </c>
      <c r="H62" s="98">
        <v>350</v>
      </c>
      <c r="I62" s="98">
        <v>275</v>
      </c>
      <c r="J62" s="98">
        <v>350</v>
      </c>
      <c r="K62" s="98">
        <v>275</v>
      </c>
      <c r="L62" s="98">
        <v>350</v>
      </c>
      <c r="M62" s="98">
        <v>275</v>
      </c>
      <c r="N62" s="96">
        <f>H62+J62+L62</f>
        <v>1050</v>
      </c>
    </row>
    <row r="63" spans="1:15" ht="54" x14ac:dyDescent="0.25">
      <c r="A63" s="21">
        <v>45</v>
      </c>
      <c r="B63" s="20" t="s">
        <v>130</v>
      </c>
      <c r="C63" s="21" t="s">
        <v>24</v>
      </c>
      <c r="D63" s="48" t="s">
        <v>131</v>
      </c>
      <c r="E63" s="29" t="s">
        <v>16</v>
      </c>
      <c r="F63" s="29">
        <v>4550</v>
      </c>
      <c r="G63" s="50">
        <v>4650</v>
      </c>
      <c r="H63" s="50">
        <v>4750</v>
      </c>
      <c r="I63" s="50">
        <v>3700</v>
      </c>
      <c r="J63" s="29">
        <v>4850</v>
      </c>
      <c r="K63" s="50">
        <v>3800</v>
      </c>
      <c r="L63" s="29">
        <v>4950</v>
      </c>
      <c r="M63" s="50">
        <v>3900</v>
      </c>
      <c r="N63" s="96">
        <f>H63+J63+L63</f>
        <v>14550</v>
      </c>
    </row>
    <row r="64" spans="1:15" ht="54" x14ac:dyDescent="0.25">
      <c r="A64" s="21">
        <v>46</v>
      </c>
      <c r="B64" s="20" t="s">
        <v>132</v>
      </c>
      <c r="C64" s="21" t="s">
        <v>19</v>
      </c>
      <c r="D64" s="20" t="s">
        <v>133</v>
      </c>
      <c r="E64" s="18" t="s">
        <v>16</v>
      </c>
      <c r="F64" s="50">
        <v>8400</v>
      </c>
      <c r="G64" s="50">
        <v>8400</v>
      </c>
      <c r="H64" s="50">
        <v>8400</v>
      </c>
      <c r="I64" s="50">
        <v>6400</v>
      </c>
      <c r="J64" s="50">
        <v>8400</v>
      </c>
      <c r="K64" s="50">
        <v>6400</v>
      </c>
      <c r="L64" s="50">
        <v>8400</v>
      </c>
      <c r="M64" s="50">
        <v>6400</v>
      </c>
      <c r="N64" s="50">
        <f>H64+J64+L64</f>
        <v>25200</v>
      </c>
    </row>
    <row r="65" spans="1:14" x14ac:dyDescent="0.25">
      <c r="A65" s="99"/>
      <c r="B65" s="100"/>
      <c r="C65" s="101"/>
      <c r="D65" s="100"/>
      <c r="E65" s="101"/>
      <c r="F65" s="101"/>
      <c r="G65" s="101"/>
      <c r="H65" s="101"/>
      <c r="I65" s="101"/>
      <c r="J65" s="101"/>
      <c r="K65" s="101"/>
      <c r="L65" s="101"/>
      <c r="M65" s="101"/>
      <c r="N65" s="101"/>
    </row>
    <row r="66" spans="1:14" ht="21.6" x14ac:dyDescent="0.25">
      <c r="A66" s="102"/>
      <c r="B66" s="103" t="s">
        <v>36</v>
      </c>
      <c r="C66" s="99"/>
      <c r="D66" s="104"/>
      <c r="E66" s="105"/>
      <c r="F66" s="106"/>
      <c r="G66" s="105"/>
      <c r="H66" s="105"/>
      <c r="I66" s="107" t="s">
        <v>29</v>
      </c>
      <c r="J66" s="107"/>
      <c r="K66" s="107"/>
      <c r="L66" s="107"/>
      <c r="M66" s="107"/>
      <c r="N66" s="107"/>
    </row>
    <row r="67" spans="1:14" x14ac:dyDescent="0.25">
      <c r="A67" s="102"/>
      <c r="B67" s="108" t="s">
        <v>5</v>
      </c>
      <c r="C67" s="108"/>
      <c r="D67" s="104"/>
      <c r="E67" s="105"/>
      <c r="F67" s="106"/>
      <c r="G67" s="105"/>
      <c r="H67" s="105"/>
      <c r="I67" s="109" t="s">
        <v>6</v>
      </c>
      <c r="J67" s="109"/>
      <c r="K67" s="109"/>
      <c r="L67" s="109"/>
      <c r="M67" s="109"/>
      <c r="N67" s="109"/>
    </row>
    <row r="68" spans="1:14" x14ac:dyDescent="0.25">
      <c r="A68" s="102"/>
      <c r="B68" s="108"/>
      <c r="C68" s="108"/>
      <c r="D68" s="104"/>
      <c r="E68" s="105"/>
      <c r="F68" s="106"/>
      <c r="G68" s="105"/>
      <c r="H68" s="105"/>
      <c r="I68" s="105"/>
      <c r="J68" s="105"/>
      <c r="K68" s="106"/>
      <c r="L68" s="105"/>
      <c r="M68" s="105"/>
      <c r="N68" s="105"/>
    </row>
    <row r="69" spans="1:14" x14ac:dyDescent="0.25">
      <c r="A69" s="1"/>
      <c r="B69" s="108"/>
      <c r="C69" s="108"/>
      <c r="D69" s="104"/>
      <c r="E69" s="105"/>
      <c r="F69" s="106"/>
      <c r="G69" s="105"/>
      <c r="H69" s="105"/>
      <c r="I69" s="105"/>
      <c r="J69" s="105"/>
      <c r="K69" s="106"/>
      <c r="L69" s="105"/>
      <c r="M69" s="105"/>
      <c r="N69" s="105"/>
    </row>
    <row r="70" spans="1:14" x14ac:dyDescent="0.25">
      <c r="A70" s="1"/>
      <c r="B70" s="99" t="s">
        <v>21</v>
      </c>
      <c r="C70" s="99"/>
      <c r="D70" s="104"/>
      <c r="E70" s="105"/>
      <c r="F70" s="106"/>
      <c r="G70" s="105"/>
      <c r="H70" s="105"/>
      <c r="I70" s="105"/>
      <c r="J70" s="105"/>
      <c r="K70" s="106"/>
      <c r="L70" s="105"/>
      <c r="M70" s="105"/>
      <c r="N70" s="105"/>
    </row>
    <row r="71" spans="1:14" x14ac:dyDescent="0.25">
      <c r="A71" s="1"/>
      <c r="B71" s="108" t="s">
        <v>7</v>
      </c>
      <c r="C71" s="108"/>
      <c r="D71" s="104"/>
      <c r="E71" s="105"/>
      <c r="F71" s="106"/>
      <c r="G71" s="105"/>
      <c r="H71" s="105"/>
      <c r="I71" s="105"/>
      <c r="J71" s="105"/>
      <c r="K71" s="106"/>
      <c r="L71" s="105"/>
      <c r="M71" s="105"/>
      <c r="N71" s="105"/>
    </row>
    <row r="72" spans="1:14" x14ac:dyDescent="0.25">
      <c r="A72" s="1"/>
      <c r="B72" s="108"/>
      <c r="C72" s="108"/>
      <c r="D72" s="104"/>
      <c r="E72" s="105"/>
      <c r="F72" s="106"/>
      <c r="G72" s="105"/>
      <c r="H72" s="105"/>
      <c r="I72" s="105"/>
      <c r="J72" s="105"/>
      <c r="K72" s="106"/>
      <c r="L72" s="105"/>
      <c r="M72" s="105"/>
      <c r="N72" s="105"/>
    </row>
  </sheetData>
  <mergeCells count="36">
    <mergeCell ref="I67:N67"/>
    <mergeCell ref="A48:A49"/>
    <mergeCell ref="B48:B49"/>
    <mergeCell ref="C48:C49"/>
    <mergeCell ref="B51:N51"/>
    <mergeCell ref="I66:N66"/>
    <mergeCell ref="A44:A45"/>
    <mergeCell ref="B44:B45"/>
    <mergeCell ref="A12:A14"/>
    <mergeCell ref="B12:B14"/>
    <mergeCell ref="A15:A17"/>
    <mergeCell ref="B15:B17"/>
    <mergeCell ref="B22:N22"/>
    <mergeCell ref="A23:A25"/>
    <mergeCell ref="B23:B25"/>
    <mergeCell ref="A31:A32"/>
    <mergeCell ref="B31:B32"/>
    <mergeCell ref="C31:C32"/>
    <mergeCell ref="B35:N35"/>
    <mergeCell ref="B41:N41"/>
    <mergeCell ref="B8:N8"/>
    <mergeCell ref="I1:N1"/>
    <mergeCell ref="A2:N2"/>
    <mergeCell ref="A3:N3"/>
    <mergeCell ref="A4:A6"/>
    <mergeCell ref="B4:B6"/>
    <mergeCell ref="C4:C6"/>
    <mergeCell ref="D4:D6"/>
    <mergeCell ref="E4:E6"/>
    <mergeCell ref="F4:F6"/>
    <mergeCell ref="G4:G6"/>
    <mergeCell ref="H4:M4"/>
    <mergeCell ref="N4:N6"/>
    <mergeCell ref="H5:I5"/>
    <mergeCell ref="J5:K5"/>
    <mergeCell ref="L5:M5"/>
  </mergeCells>
  <pageMargins left="0.78740157480314965" right="0.78740157480314965" top="1.1811023622047245" bottom="0.39370078740157483" header="0.31496062992125984" footer="0.19685039370078741"/>
  <pageSetup paperSize="9" scale="80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2019-10-18T09:09:19Z</dcterms:modified>
</cp:coreProperties>
</file>