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прил 1 правка" sheetId="7" r:id="rId1"/>
  </sheets>
  <definedNames>
    <definedName name="_xlnm.Print_Titles" localSheetId="0">'прил 1 правка'!$7:$9</definedName>
    <definedName name="_xlnm.Print_Area" localSheetId="0">'прил 1 правка'!$A$1:$L$30</definedName>
  </definedNames>
  <calcPr calcId="145621"/>
</workbook>
</file>

<file path=xl/calcChain.xml><?xml version="1.0" encoding="utf-8"?>
<calcChain xmlns="http://schemas.openxmlformats.org/spreadsheetml/2006/main">
  <c r="J19" i="7" l="1"/>
  <c r="J18" i="7"/>
  <c r="J17" i="7"/>
  <c r="L24" i="7" l="1"/>
  <c r="L13" i="7" s="1"/>
  <c r="L12" i="7" s="1"/>
  <c r="M30" i="7" l="1"/>
  <c r="K30" i="7"/>
  <c r="J30" i="7"/>
  <c r="L29" i="7"/>
  <c r="K29" i="7"/>
  <c r="J29" i="7"/>
  <c r="L28" i="7"/>
  <c r="K28" i="7"/>
  <c r="J28" i="7"/>
  <c r="L27" i="7"/>
  <c r="K27" i="7"/>
  <c r="J27" i="7"/>
  <c r="L26" i="7"/>
  <c r="K26" i="7"/>
  <c r="J26" i="7"/>
  <c r="K24" i="7"/>
  <c r="K13" i="7" s="1"/>
  <c r="K12" i="7" s="1"/>
  <c r="J24" i="7"/>
  <c r="J13" i="7" s="1"/>
  <c r="J12" i="7" s="1"/>
  <c r="I23" i="7"/>
  <c r="L30" i="7"/>
  <c r="I20" i="7"/>
  <c r="I29" i="7" s="1"/>
  <c r="I19" i="7"/>
  <c r="I28" i="7" s="1"/>
  <c r="I18" i="7"/>
  <c r="I27" i="7" s="1"/>
  <c r="I17" i="7"/>
  <c r="I26" i="7" s="1"/>
  <c r="I21" i="7" l="1"/>
  <c r="I30" i="7" s="1"/>
  <c r="I24" i="7" l="1"/>
  <c r="I13" i="7" s="1"/>
  <c r="I12" i="7" s="1"/>
</calcChain>
</file>

<file path=xl/sharedStrings.xml><?xml version="1.0" encoding="utf-8"?>
<sst xmlns="http://schemas.openxmlformats.org/spreadsheetml/2006/main" count="148" uniqueCount="46">
  <si>
    <t>№п/п</t>
  </si>
  <si>
    <t>Мероприятия по реализации Программы</t>
  </si>
  <si>
    <t>Ответственные исполнители, соисполнители, участники</t>
  </si>
  <si>
    <t>Источники финансирования</t>
  </si>
  <si>
    <t>Коды квалификации</t>
  </si>
  <si>
    <t>Всего, тыс. руб.</t>
  </si>
  <si>
    <t>Раздел, подраздел</t>
  </si>
  <si>
    <t>Целевая статья</t>
  </si>
  <si>
    <t>Вид расходов</t>
  </si>
  <si>
    <t>КОСГУ</t>
  </si>
  <si>
    <t>Цель 1. Создание безопасных и благоприятных условий проживания граждан города Астрахани</t>
  </si>
  <si>
    <t>x</t>
  </si>
  <si>
    <t>Задача 1. 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 до 01.01.2012</t>
  </si>
  <si>
    <t>не требует финансирования</t>
  </si>
  <si>
    <t>-</t>
  </si>
  <si>
    <t>Жилищное управление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</si>
  <si>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Бюджет МО "Город Астрахань"</t>
  </si>
  <si>
    <t>Бюджет Астраханской области</t>
  </si>
  <si>
    <t>ГК "Фонд содействия реформированию ЖКХ"</t>
  </si>
  <si>
    <t xml:space="preserve"> -</t>
  </si>
  <si>
    <t>Итого по программе:</t>
  </si>
  <si>
    <t>В том числе:</t>
  </si>
  <si>
    <t>Распределение расходов на реализацию муниципальной программы муниципального образования "Город Астрахань" "Переселение граждан города Астрахани из аварийного жилищного фонда в 2013-2017 годах"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</si>
  <si>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жилищное управление 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</si>
  <si>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       жилищное управление администрации муниципального образования "Город Астрахань"</t>
  </si>
  <si>
    <t>Жилищное управление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</si>
  <si>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</t>
  </si>
  <si>
    <t>Муниципальная программа "Переселение граждан города Астрахани из аварийного жилищного фонда в 2013-2017 годах"</t>
  </si>
  <si>
    <t xml:space="preserve">Приложение 1 к муниципальной программе муниципального образования "Город Астрахань" "Переселение граждан города Астрахани из аварийного жилищного фонда в 2013-2017 годах"                                                                                                       </t>
  </si>
  <si>
    <t>Планируемые расходы, тыс.руб.</t>
  </si>
  <si>
    <t>Дополнительные затраты из средств бюджета МО "Город Астрахань"</t>
  </si>
  <si>
    <t>Прочие источники (без финансовой поддержки Фонда)</t>
  </si>
  <si>
    <t>Бюджет МО "Город Астрахань", бюджет Астраханской области,                        ГК "Фонд содействия реформированию ЖКХ", прочие источники (без финансовой поддержки Фонда), дополнительные затраты из средств бюджета МО "Город Астрахань"</t>
  </si>
  <si>
    <t>Управление муниципального имущества администрации муниципального образования "Город Астрахань"</t>
  </si>
  <si>
    <r>
      <t xml:space="preserve">Мероприятие 1.1.1.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Сбор информации (о документах, подтверждающих признание многоквартирного дома аварийным, о принадлежности квартир, о площадях квартир и количестве помещений, о количестве зарегистрированных граждан, о наличие у проживающих льгот, о площади, необходимой для расселения)</t>
    </r>
  </si>
  <si>
    <r>
      <t xml:space="preserve">Мероприятие 1.1.2. </t>
    </r>
    <r>
      <rPr>
        <sz val="11"/>
        <color indexed="8"/>
        <rFont val="Times New Roman"/>
        <family val="1"/>
        <charset val="204"/>
      </rPr>
      <t xml:space="preserve">                                       Работа с гражданами (информирование о правилах участия в программе, получение согласия на участие, сбор необходимых документов, запросы в организации для уточнения данных)</t>
    </r>
  </si>
  <si>
    <r>
      <t xml:space="preserve">Мероприятие 1.1.3. </t>
    </r>
    <r>
      <rPr>
        <sz val="11"/>
        <color indexed="8"/>
        <rFont val="Times New Roman"/>
        <family val="1"/>
        <charset val="204"/>
      </rPr>
      <t xml:space="preserve">                                       Составление перечня отселяемых аварийных жилых домов</t>
    </r>
  </si>
  <si>
    <r>
      <t xml:space="preserve">Мероприятие 1.1.4.  </t>
    </r>
    <r>
      <rPr>
        <sz val="11"/>
        <color indexed="8"/>
        <rFont val="Times New Roman"/>
        <family val="1"/>
        <charset val="204"/>
      </rPr>
      <t xml:space="preserve">                                      Покупка квартир,строительство многоквартирных домов, выплата выкупной цены за изымаемые жилые помещения</t>
    </r>
  </si>
  <si>
    <r>
      <t xml:space="preserve">Мероприятие 1.1.5.   </t>
    </r>
    <r>
      <rPr>
        <sz val="11"/>
        <color indexed="8"/>
        <rFont val="Times New Roman"/>
        <family val="1"/>
        <charset val="204"/>
      </rPr>
      <t xml:space="preserve">                                     Переселение граждан (по договорам социального найма, договорам мены)</t>
    </r>
  </si>
  <si>
    <r>
      <t xml:space="preserve">Мероприятие 1.1.6.   </t>
    </r>
    <r>
      <rPr>
        <sz val="11"/>
        <color indexed="8"/>
        <rFont val="Times New Roman"/>
        <family val="1"/>
        <charset val="204"/>
      </rPr>
      <t xml:space="preserve">                                     Совершение нотариусами предусмотренных законодательными актами нотариальных действий от имени Российской Федерации</t>
    </r>
  </si>
  <si>
    <t>2014-2016 гг.</t>
  </si>
  <si>
    <t>2015-2016 гг.</t>
  </si>
  <si>
    <t>этап 2014 года</t>
  </si>
  <si>
    <t>этап 2015 года</t>
  </si>
  <si>
    <t>этап 2016 года</t>
  </si>
  <si>
    <t>2016-2019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</si>
</sst>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1" applyFont="1" applyFill="1"/>
    <xf numFmtId="4" fontId="2" fillId="2" borderId="0" xfId="1" applyNumberFormat="1" applyFont="1" applyFill="1"/>
    <xf numFmtId="4" fontId="2" fillId="2" borderId="0" xfId="1" applyNumberFormat="1" applyFont="1" applyFill="1" applyBorder="1" applyAlignment="1">
      <alignment horizontal="left" vertical="top" wrapText="1"/>
    </xf>
    <xf numFmtId="4" fontId="3" fillId="2" borderId="0" xfId="1" applyNumberFormat="1" applyFont="1" applyFill="1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zoomScale="77" zoomScaleNormal="77" zoomScaleSheetLayoutView="65" workbookViewId="0">
      <selection activeCell="P22" sqref="P22"/>
    </sheetView>
  </sheetViews>
  <sheetFormatPr defaultRowHeight="15" x14ac:dyDescent="0.25"/>
  <cols>
    <col min="1" max="1" width="6.5703125" style="1" customWidth="1"/>
    <col min="2" max="2" width="38.7109375" style="1" customWidth="1"/>
    <col min="3" max="3" width="31.5703125" style="1" customWidth="1"/>
    <col min="4" max="4" width="24.28515625" style="1" customWidth="1"/>
    <col min="5" max="5" width="11.28515625" style="1" customWidth="1"/>
    <col min="6" max="6" width="11" style="1" customWidth="1"/>
    <col min="7" max="7" width="10.85546875" style="1" customWidth="1"/>
    <col min="8" max="8" width="10.140625" style="1" customWidth="1"/>
    <col min="9" max="9" width="14.5703125" style="1" customWidth="1"/>
    <col min="10" max="11" width="14.5703125" style="2" customWidth="1"/>
    <col min="12" max="12" width="14" style="2" customWidth="1"/>
    <col min="13" max="13" width="0.140625" style="1" hidden="1" customWidth="1"/>
    <col min="14" max="14" width="15.42578125" style="1" customWidth="1"/>
    <col min="15" max="257" width="9.140625" style="1"/>
    <col min="258" max="258" width="6.5703125" style="1" customWidth="1"/>
    <col min="259" max="259" width="38.7109375" style="1" customWidth="1"/>
    <col min="260" max="260" width="18.5703125" style="1" customWidth="1"/>
    <col min="261" max="261" width="13.7109375" style="1" customWidth="1"/>
    <col min="262" max="265" width="13.140625" style="1" customWidth="1"/>
    <col min="266" max="266" width="11.28515625" style="1" customWidth="1"/>
    <col min="267" max="267" width="18.42578125" style="1" customWidth="1"/>
    <col min="268" max="513" width="9.140625" style="1"/>
    <col min="514" max="514" width="6.5703125" style="1" customWidth="1"/>
    <col min="515" max="515" width="38.7109375" style="1" customWidth="1"/>
    <col min="516" max="516" width="18.5703125" style="1" customWidth="1"/>
    <col min="517" max="517" width="13.7109375" style="1" customWidth="1"/>
    <col min="518" max="521" width="13.140625" style="1" customWidth="1"/>
    <col min="522" max="522" width="11.28515625" style="1" customWidth="1"/>
    <col min="523" max="523" width="18.42578125" style="1" customWidth="1"/>
    <col min="524" max="769" width="9.140625" style="1"/>
    <col min="770" max="770" width="6.5703125" style="1" customWidth="1"/>
    <col min="771" max="771" width="38.7109375" style="1" customWidth="1"/>
    <col min="772" max="772" width="18.5703125" style="1" customWidth="1"/>
    <col min="773" max="773" width="13.7109375" style="1" customWidth="1"/>
    <col min="774" max="777" width="13.140625" style="1" customWidth="1"/>
    <col min="778" max="778" width="11.28515625" style="1" customWidth="1"/>
    <col min="779" max="779" width="18.42578125" style="1" customWidth="1"/>
    <col min="780" max="1025" width="9.140625" style="1"/>
    <col min="1026" max="1026" width="6.5703125" style="1" customWidth="1"/>
    <col min="1027" max="1027" width="38.7109375" style="1" customWidth="1"/>
    <col min="1028" max="1028" width="18.5703125" style="1" customWidth="1"/>
    <col min="1029" max="1029" width="13.7109375" style="1" customWidth="1"/>
    <col min="1030" max="1033" width="13.140625" style="1" customWidth="1"/>
    <col min="1034" max="1034" width="11.28515625" style="1" customWidth="1"/>
    <col min="1035" max="1035" width="18.42578125" style="1" customWidth="1"/>
    <col min="1036" max="1281" width="9.140625" style="1"/>
    <col min="1282" max="1282" width="6.5703125" style="1" customWidth="1"/>
    <col min="1283" max="1283" width="38.7109375" style="1" customWidth="1"/>
    <col min="1284" max="1284" width="18.5703125" style="1" customWidth="1"/>
    <col min="1285" max="1285" width="13.7109375" style="1" customWidth="1"/>
    <col min="1286" max="1289" width="13.140625" style="1" customWidth="1"/>
    <col min="1290" max="1290" width="11.28515625" style="1" customWidth="1"/>
    <col min="1291" max="1291" width="18.42578125" style="1" customWidth="1"/>
    <col min="1292" max="1537" width="9.140625" style="1"/>
    <col min="1538" max="1538" width="6.5703125" style="1" customWidth="1"/>
    <col min="1539" max="1539" width="38.7109375" style="1" customWidth="1"/>
    <col min="1540" max="1540" width="18.5703125" style="1" customWidth="1"/>
    <col min="1541" max="1541" width="13.7109375" style="1" customWidth="1"/>
    <col min="1542" max="1545" width="13.140625" style="1" customWidth="1"/>
    <col min="1546" max="1546" width="11.28515625" style="1" customWidth="1"/>
    <col min="1547" max="1547" width="18.42578125" style="1" customWidth="1"/>
    <col min="1548" max="1793" width="9.140625" style="1"/>
    <col min="1794" max="1794" width="6.5703125" style="1" customWidth="1"/>
    <col min="1795" max="1795" width="38.7109375" style="1" customWidth="1"/>
    <col min="1796" max="1796" width="18.5703125" style="1" customWidth="1"/>
    <col min="1797" max="1797" width="13.7109375" style="1" customWidth="1"/>
    <col min="1798" max="1801" width="13.140625" style="1" customWidth="1"/>
    <col min="1802" max="1802" width="11.28515625" style="1" customWidth="1"/>
    <col min="1803" max="1803" width="18.42578125" style="1" customWidth="1"/>
    <col min="1804" max="2049" width="9.140625" style="1"/>
    <col min="2050" max="2050" width="6.5703125" style="1" customWidth="1"/>
    <col min="2051" max="2051" width="38.7109375" style="1" customWidth="1"/>
    <col min="2052" max="2052" width="18.5703125" style="1" customWidth="1"/>
    <col min="2053" max="2053" width="13.7109375" style="1" customWidth="1"/>
    <col min="2054" max="2057" width="13.140625" style="1" customWidth="1"/>
    <col min="2058" max="2058" width="11.28515625" style="1" customWidth="1"/>
    <col min="2059" max="2059" width="18.42578125" style="1" customWidth="1"/>
    <col min="2060" max="2305" width="9.140625" style="1"/>
    <col min="2306" max="2306" width="6.5703125" style="1" customWidth="1"/>
    <col min="2307" max="2307" width="38.7109375" style="1" customWidth="1"/>
    <col min="2308" max="2308" width="18.5703125" style="1" customWidth="1"/>
    <col min="2309" max="2309" width="13.7109375" style="1" customWidth="1"/>
    <col min="2310" max="2313" width="13.140625" style="1" customWidth="1"/>
    <col min="2314" max="2314" width="11.28515625" style="1" customWidth="1"/>
    <col min="2315" max="2315" width="18.42578125" style="1" customWidth="1"/>
    <col min="2316" max="2561" width="9.140625" style="1"/>
    <col min="2562" max="2562" width="6.5703125" style="1" customWidth="1"/>
    <col min="2563" max="2563" width="38.7109375" style="1" customWidth="1"/>
    <col min="2564" max="2564" width="18.5703125" style="1" customWidth="1"/>
    <col min="2565" max="2565" width="13.7109375" style="1" customWidth="1"/>
    <col min="2566" max="2569" width="13.140625" style="1" customWidth="1"/>
    <col min="2570" max="2570" width="11.28515625" style="1" customWidth="1"/>
    <col min="2571" max="2571" width="18.42578125" style="1" customWidth="1"/>
    <col min="2572" max="2817" width="9.140625" style="1"/>
    <col min="2818" max="2818" width="6.5703125" style="1" customWidth="1"/>
    <col min="2819" max="2819" width="38.7109375" style="1" customWidth="1"/>
    <col min="2820" max="2820" width="18.5703125" style="1" customWidth="1"/>
    <col min="2821" max="2821" width="13.7109375" style="1" customWidth="1"/>
    <col min="2822" max="2825" width="13.140625" style="1" customWidth="1"/>
    <col min="2826" max="2826" width="11.28515625" style="1" customWidth="1"/>
    <col min="2827" max="2827" width="18.42578125" style="1" customWidth="1"/>
    <col min="2828" max="3073" width="9.140625" style="1"/>
    <col min="3074" max="3074" width="6.5703125" style="1" customWidth="1"/>
    <col min="3075" max="3075" width="38.7109375" style="1" customWidth="1"/>
    <col min="3076" max="3076" width="18.5703125" style="1" customWidth="1"/>
    <col min="3077" max="3077" width="13.7109375" style="1" customWidth="1"/>
    <col min="3078" max="3081" width="13.140625" style="1" customWidth="1"/>
    <col min="3082" max="3082" width="11.28515625" style="1" customWidth="1"/>
    <col min="3083" max="3083" width="18.42578125" style="1" customWidth="1"/>
    <col min="3084" max="3329" width="9.140625" style="1"/>
    <col min="3330" max="3330" width="6.5703125" style="1" customWidth="1"/>
    <col min="3331" max="3331" width="38.7109375" style="1" customWidth="1"/>
    <col min="3332" max="3332" width="18.5703125" style="1" customWidth="1"/>
    <col min="3333" max="3333" width="13.7109375" style="1" customWidth="1"/>
    <col min="3334" max="3337" width="13.140625" style="1" customWidth="1"/>
    <col min="3338" max="3338" width="11.28515625" style="1" customWidth="1"/>
    <col min="3339" max="3339" width="18.42578125" style="1" customWidth="1"/>
    <col min="3340" max="3585" width="9.140625" style="1"/>
    <col min="3586" max="3586" width="6.5703125" style="1" customWidth="1"/>
    <col min="3587" max="3587" width="38.7109375" style="1" customWidth="1"/>
    <col min="3588" max="3588" width="18.5703125" style="1" customWidth="1"/>
    <col min="3589" max="3589" width="13.7109375" style="1" customWidth="1"/>
    <col min="3590" max="3593" width="13.140625" style="1" customWidth="1"/>
    <col min="3594" max="3594" width="11.28515625" style="1" customWidth="1"/>
    <col min="3595" max="3595" width="18.42578125" style="1" customWidth="1"/>
    <col min="3596" max="3841" width="9.140625" style="1"/>
    <col min="3842" max="3842" width="6.5703125" style="1" customWidth="1"/>
    <col min="3843" max="3843" width="38.7109375" style="1" customWidth="1"/>
    <col min="3844" max="3844" width="18.5703125" style="1" customWidth="1"/>
    <col min="3845" max="3845" width="13.7109375" style="1" customWidth="1"/>
    <col min="3846" max="3849" width="13.140625" style="1" customWidth="1"/>
    <col min="3850" max="3850" width="11.28515625" style="1" customWidth="1"/>
    <col min="3851" max="3851" width="18.42578125" style="1" customWidth="1"/>
    <col min="3852" max="4097" width="9.140625" style="1"/>
    <col min="4098" max="4098" width="6.5703125" style="1" customWidth="1"/>
    <col min="4099" max="4099" width="38.7109375" style="1" customWidth="1"/>
    <col min="4100" max="4100" width="18.5703125" style="1" customWidth="1"/>
    <col min="4101" max="4101" width="13.7109375" style="1" customWidth="1"/>
    <col min="4102" max="4105" width="13.140625" style="1" customWidth="1"/>
    <col min="4106" max="4106" width="11.28515625" style="1" customWidth="1"/>
    <col min="4107" max="4107" width="18.42578125" style="1" customWidth="1"/>
    <col min="4108" max="4353" width="9.140625" style="1"/>
    <col min="4354" max="4354" width="6.5703125" style="1" customWidth="1"/>
    <col min="4355" max="4355" width="38.7109375" style="1" customWidth="1"/>
    <col min="4356" max="4356" width="18.5703125" style="1" customWidth="1"/>
    <col min="4357" max="4357" width="13.7109375" style="1" customWidth="1"/>
    <col min="4358" max="4361" width="13.140625" style="1" customWidth="1"/>
    <col min="4362" max="4362" width="11.28515625" style="1" customWidth="1"/>
    <col min="4363" max="4363" width="18.42578125" style="1" customWidth="1"/>
    <col min="4364" max="4609" width="9.140625" style="1"/>
    <col min="4610" max="4610" width="6.5703125" style="1" customWidth="1"/>
    <col min="4611" max="4611" width="38.7109375" style="1" customWidth="1"/>
    <col min="4612" max="4612" width="18.5703125" style="1" customWidth="1"/>
    <col min="4613" max="4613" width="13.7109375" style="1" customWidth="1"/>
    <col min="4614" max="4617" width="13.140625" style="1" customWidth="1"/>
    <col min="4618" max="4618" width="11.28515625" style="1" customWidth="1"/>
    <col min="4619" max="4619" width="18.42578125" style="1" customWidth="1"/>
    <col min="4620" max="4865" width="9.140625" style="1"/>
    <col min="4866" max="4866" width="6.5703125" style="1" customWidth="1"/>
    <col min="4867" max="4867" width="38.7109375" style="1" customWidth="1"/>
    <col min="4868" max="4868" width="18.5703125" style="1" customWidth="1"/>
    <col min="4869" max="4869" width="13.7109375" style="1" customWidth="1"/>
    <col min="4870" max="4873" width="13.140625" style="1" customWidth="1"/>
    <col min="4874" max="4874" width="11.28515625" style="1" customWidth="1"/>
    <col min="4875" max="4875" width="18.42578125" style="1" customWidth="1"/>
    <col min="4876" max="5121" width="9.140625" style="1"/>
    <col min="5122" max="5122" width="6.5703125" style="1" customWidth="1"/>
    <col min="5123" max="5123" width="38.7109375" style="1" customWidth="1"/>
    <col min="5124" max="5124" width="18.5703125" style="1" customWidth="1"/>
    <col min="5125" max="5125" width="13.7109375" style="1" customWidth="1"/>
    <col min="5126" max="5129" width="13.140625" style="1" customWidth="1"/>
    <col min="5130" max="5130" width="11.28515625" style="1" customWidth="1"/>
    <col min="5131" max="5131" width="18.42578125" style="1" customWidth="1"/>
    <col min="5132" max="5377" width="9.140625" style="1"/>
    <col min="5378" max="5378" width="6.5703125" style="1" customWidth="1"/>
    <col min="5379" max="5379" width="38.7109375" style="1" customWidth="1"/>
    <col min="5380" max="5380" width="18.5703125" style="1" customWidth="1"/>
    <col min="5381" max="5381" width="13.7109375" style="1" customWidth="1"/>
    <col min="5382" max="5385" width="13.140625" style="1" customWidth="1"/>
    <col min="5386" max="5386" width="11.28515625" style="1" customWidth="1"/>
    <col min="5387" max="5387" width="18.42578125" style="1" customWidth="1"/>
    <col min="5388" max="5633" width="9.140625" style="1"/>
    <col min="5634" max="5634" width="6.5703125" style="1" customWidth="1"/>
    <col min="5635" max="5635" width="38.7109375" style="1" customWidth="1"/>
    <col min="5636" max="5636" width="18.5703125" style="1" customWidth="1"/>
    <col min="5637" max="5637" width="13.7109375" style="1" customWidth="1"/>
    <col min="5638" max="5641" width="13.140625" style="1" customWidth="1"/>
    <col min="5642" max="5642" width="11.28515625" style="1" customWidth="1"/>
    <col min="5643" max="5643" width="18.42578125" style="1" customWidth="1"/>
    <col min="5644" max="5889" width="9.140625" style="1"/>
    <col min="5890" max="5890" width="6.5703125" style="1" customWidth="1"/>
    <col min="5891" max="5891" width="38.7109375" style="1" customWidth="1"/>
    <col min="5892" max="5892" width="18.5703125" style="1" customWidth="1"/>
    <col min="5893" max="5893" width="13.7109375" style="1" customWidth="1"/>
    <col min="5894" max="5897" width="13.140625" style="1" customWidth="1"/>
    <col min="5898" max="5898" width="11.28515625" style="1" customWidth="1"/>
    <col min="5899" max="5899" width="18.42578125" style="1" customWidth="1"/>
    <col min="5900" max="6145" width="9.140625" style="1"/>
    <col min="6146" max="6146" width="6.5703125" style="1" customWidth="1"/>
    <col min="6147" max="6147" width="38.7109375" style="1" customWidth="1"/>
    <col min="6148" max="6148" width="18.5703125" style="1" customWidth="1"/>
    <col min="6149" max="6149" width="13.7109375" style="1" customWidth="1"/>
    <col min="6150" max="6153" width="13.140625" style="1" customWidth="1"/>
    <col min="6154" max="6154" width="11.28515625" style="1" customWidth="1"/>
    <col min="6155" max="6155" width="18.42578125" style="1" customWidth="1"/>
    <col min="6156" max="6401" width="9.140625" style="1"/>
    <col min="6402" max="6402" width="6.5703125" style="1" customWidth="1"/>
    <col min="6403" max="6403" width="38.7109375" style="1" customWidth="1"/>
    <col min="6404" max="6404" width="18.5703125" style="1" customWidth="1"/>
    <col min="6405" max="6405" width="13.7109375" style="1" customWidth="1"/>
    <col min="6406" max="6409" width="13.140625" style="1" customWidth="1"/>
    <col min="6410" max="6410" width="11.28515625" style="1" customWidth="1"/>
    <col min="6411" max="6411" width="18.42578125" style="1" customWidth="1"/>
    <col min="6412" max="6657" width="9.140625" style="1"/>
    <col min="6658" max="6658" width="6.5703125" style="1" customWidth="1"/>
    <col min="6659" max="6659" width="38.7109375" style="1" customWidth="1"/>
    <col min="6660" max="6660" width="18.5703125" style="1" customWidth="1"/>
    <col min="6661" max="6661" width="13.7109375" style="1" customWidth="1"/>
    <col min="6662" max="6665" width="13.140625" style="1" customWidth="1"/>
    <col min="6666" max="6666" width="11.28515625" style="1" customWidth="1"/>
    <col min="6667" max="6667" width="18.42578125" style="1" customWidth="1"/>
    <col min="6668" max="6913" width="9.140625" style="1"/>
    <col min="6914" max="6914" width="6.5703125" style="1" customWidth="1"/>
    <col min="6915" max="6915" width="38.7109375" style="1" customWidth="1"/>
    <col min="6916" max="6916" width="18.5703125" style="1" customWidth="1"/>
    <col min="6917" max="6917" width="13.7109375" style="1" customWidth="1"/>
    <col min="6918" max="6921" width="13.140625" style="1" customWidth="1"/>
    <col min="6922" max="6922" width="11.28515625" style="1" customWidth="1"/>
    <col min="6923" max="6923" width="18.42578125" style="1" customWidth="1"/>
    <col min="6924" max="7169" width="9.140625" style="1"/>
    <col min="7170" max="7170" width="6.5703125" style="1" customWidth="1"/>
    <col min="7171" max="7171" width="38.7109375" style="1" customWidth="1"/>
    <col min="7172" max="7172" width="18.5703125" style="1" customWidth="1"/>
    <col min="7173" max="7173" width="13.7109375" style="1" customWidth="1"/>
    <col min="7174" max="7177" width="13.140625" style="1" customWidth="1"/>
    <col min="7178" max="7178" width="11.28515625" style="1" customWidth="1"/>
    <col min="7179" max="7179" width="18.42578125" style="1" customWidth="1"/>
    <col min="7180" max="7425" width="9.140625" style="1"/>
    <col min="7426" max="7426" width="6.5703125" style="1" customWidth="1"/>
    <col min="7427" max="7427" width="38.7109375" style="1" customWidth="1"/>
    <col min="7428" max="7428" width="18.5703125" style="1" customWidth="1"/>
    <col min="7429" max="7429" width="13.7109375" style="1" customWidth="1"/>
    <col min="7430" max="7433" width="13.140625" style="1" customWidth="1"/>
    <col min="7434" max="7434" width="11.28515625" style="1" customWidth="1"/>
    <col min="7435" max="7435" width="18.42578125" style="1" customWidth="1"/>
    <col min="7436" max="7681" width="9.140625" style="1"/>
    <col min="7682" max="7682" width="6.5703125" style="1" customWidth="1"/>
    <col min="7683" max="7683" width="38.7109375" style="1" customWidth="1"/>
    <col min="7684" max="7684" width="18.5703125" style="1" customWidth="1"/>
    <col min="7685" max="7685" width="13.7109375" style="1" customWidth="1"/>
    <col min="7686" max="7689" width="13.140625" style="1" customWidth="1"/>
    <col min="7690" max="7690" width="11.28515625" style="1" customWidth="1"/>
    <col min="7691" max="7691" width="18.42578125" style="1" customWidth="1"/>
    <col min="7692" max="7937" width="9.140625" style="1"/>
    <col min="7938" max="7938" width="6.5703125" style="1" customWidth="1"/>
    <col min="7939" max="7939" width="38.7109375" style="1" customWidth="1"/>
    <col min="7940" max="7940" width="18.5703125" style="1" customWidth="1"/>
    <col min="7941" max="7941" width="13.7109375" style="1" customWidth="1"/>
    <col min="7942" max="7945" width="13.140625" style="1" customWidth="1"/>
    <col min="7946" max="7946" width="11.28515625" style="1" customWidth="1"/>
    <col min="7947" max="7947" width="18.42578125" style="1" customWidth="1"/>
    <col min="7948" max="8193" width="9.140625" style="1"/>
    <col min="8194" max="8194" width="6.5703125" style="1" customWidth="1"/>
    <col min="8195" max="8195" width="38.7109375" style="1" customWidth="1"/>
    <col min="8196" max="8196" width="18.5703125" style="1" customWidth="1"/>
    <col min="8197" max="8197" width="13.7109375" style="1" customWidth="1"/>
    <col min="8198" max="8201" width="13.140625" style="1" customWidth="1"/>
    <col min="8202" max="8202" width="11.28515625" style="1" customWidth="1"/>
    <col min="8203" max="8203" width="18.42578125" style="1" customWidth="1"/>
    <col min="8204" max="8449" width="9.140625" style="1"/>
    <col min="8450" max="8450" width="6.5703125" style="1" customWidth="1"/>
    <col min="8451" max="8451" width="38.7109375" style="1" customWidth="1"/>
    <col min="8452" max="8452" width="18.5703125" style="1" customWidth="1"/>
    <col min="8453" max="8453" width="13.7109375" style="1" customWidth="1"/>
    <col min="8454" max="8457" width="13.140625" style="1" customWidth="1"/>
    <col min="8458" max="8458" width="11.28515625" style="1" customWidth="1"/>
    <col min="8459" max="8459" width="18.42578125" style="1" customWidth="1"/>
    <col min="8460" max="8705" width="9.140625" style="1"/>
    <col min="8706" max="8706" width="6.5703125" style="1" customWidth="1"/>
    <col min="8707" max="8707" width="38.7109375" style="1" customWidth="1"/>
    <col min="8708" max="8708" width="18.5703125" style="1" customWidth="1"/>
    <col min="8709" max="8709" width="13.7109375" style="1" customWidth="1"/>
    <col min="8710" max="8713" width="13.140625" style="1" customWidth="1"/>
    <col min="8714" max="8714" width="11.28515625" style="1" customWidth="1"/>
    <col min="8715" max="8715" width="18.42578125" style="1" customWidth="1"/>
    <col min="8716" max="8961" width="9.140625" style="1"/>
    <col min="8962" max="8962" width="6.5703125" style="1" customWidth="1"/>
    <col min="8963" max="8963" width="38.7109375" style="1" customWidth="1"/>
    <col min="8964" max="8964" width="18.5703125" style="1" customWidth="1"/>
    <col min="8965" max="8965" width="13.7109375" style="1" customWidth="1"/>
    <col min="8966" max="8969" width="13.140625" style="1" customWidth="1"/>
    <col min="8970" max="8970" width="11.28515625" style="1" customWidth="1"/>
    <col min="8971" max="8971" width="18.42578125" style="1" customWidth="1"/>
    <col min="8972" max="9217" width="9.140625" style="1"/>
    <col min="9218" max="9218" width="6.5703125" style="1" customWidth="1"/>
    <col min="9219" max="9219" width="38.7109375" style="1" customWidth="1"/>
    <col min="9220" max="9220" width="18.5703125" style="1" customWidth="1"/>
    <col min="9221" max="9221" width="13.7109375" style="1" customWidth="1"/>
    <col min="9222" max="9225" width="13.140625" style="1" customWidth="1"/>
    <col min="9226" max="9226" width="11.28515625" style="1" customWidth="1"/>
    <col min="9227" max="9227" width="18.42578125" style="1" customWidth="1"/>
    <col min="9228" max="9473" width="9.140625" style="1"/>
    <col min="9474" max="9474" width="6.5703125" style="1" customWidth="1"/>
    <col min="9475" max="9475" width="38.7109375" style="1" customWidth="1"/>
    <col min="9476" max="9476" width="18.5703125" style="1" customWidth="1"/>
    <col min="9477" max="9477" width="13.7109375" style="1" customWidth="1"/>
    <col min="9478" max="9481" width="13.140625" style="1" customWidth="1"/>
    <col min="9482" max="9482" width="11.28515625" style="1" customWidth="1"/>
    <col min="9483" max="9483" width="18.42578125" style="1" customWidth="1"/>
    <col min="9484" max="9729" width="9.140625" style="1"/>
    <col min="9730" max="9730" width="6.5703125" style="1" customWidth="1"/>
    <col min="9731" max="9731" width="38.7109375" style="1" customWidth="1"/>
    <col min="9732" max="9732" width="18.5703125" style="1" customWidth="1"/>
    <col min="9733" max="9733" width="13.7109375" style="1" customWidth="1"/>
    <col min="9734" max="9737" width="13.140625" style="1" customWidth="1"/>
    <col min="9738" max="9738" width="11.28515625" style="1" customWidth="1"/>
    <col min="9739" max="9739" width="18.42578125" style="1" customWidth="1"/>
    <col min="9740" max="9985" width="9.140625" style="1"/>
    <col min="9986" max="9986" width="6.5703125" style="1" customWidth="1"/>
    <col min="9987" max="9987" width="38.7109375" style="1" customWidth="1"/>
    <col min="9988" max="9988" width="18.5703125" style="1" customWidth="1"/>
    <col min="9989" max="9989" width="13.7109375" style="1" customWidth="1"/>
    <col min="9990" max="9993" width="13.140625" style="1" customWidth="1"/>
    <col min="9994" max="9994" width="11.28515625" style="1" customWidth="1"/>
    <col min="9995" max="9995" width="18.42578125" style="1" customWidth="1"/>
    <col min="9996" max="10241" width="9.140625" style="1"/>
    <col min="10242" max="10242" width="6.5703125" style="1" customWidth="1"/>
    <col min="10243" max="10243" width="38.7109375" style="1" customWidth="1"/>
    <col min="10244" max="10244" width="18.5703125" style="1" customWidth="1"/>
    <col min="10245" max="10245" width="13.7109375" style="1" customWidth="1"/>
    <col min="10246" max="10249" width="13.140625" style="1" customWidth="1"/>
    <col min="10250" max="10250" width="11.28515625" style="1" customWidth="1"/>
    <col min="10251" max="10251" width="18.42578125" style="1" customWidth="1"/>
    <col min="10252" max="10497" width="9.140625" style="1"/>
    <col min="10498" max="10498" width="6.5703125" style="1" customWidth="1"/>
    <col min="10499" max="10499" width="38.7109375" style="1" customWidth="1"/>
    <col min="10500" max="10500" width="18.5703125" style="1" customWidth="1"/>
    <col min="10501" max="10501" width="13.7109375" style="1" customWidth="1"/>
    <col min="10502" max="10505" width="13.140625" style="1" customWidth="1"/>
    <col min="10506" max="10506" width="11.28515625" style="1" customWidth="1"/>
    <col min="10507" max="10507" width="18.42578125" style="1" customWidth="1"/>
    <col min="10508" max="10753" width="9.140625" style="1"/>
    <col min="10754" max="10754" width="6.5703125" style="1" customWidth="1"/>
    <col min="10755" max="10755" width="38.7109375" style="1" customWidth="1"/>
    <col min="10756" max="10756" width="18.5703125" style="1" customWidth="1"/>
    <col min="10757" max="10757" width="13.7109375" style="1" customWidth="1"/>
    <col min="10758" max="10761" width="13.140625" style="1" customWidth="1"/>
    <col min="10762" max="10762" width="11.28515625" style="1" customWidth="1"/>
    <col min="10763" max="10763" width="18.42578125" style="1" customWidth="1"/>
    <col min="10764" max="11009" width="9.140625" style="1"/>
    <col min="11010" max="11010" width="6.5703125" style="1" customWidth="1"/>
    <col min="11011" max="11011" width="38.7109375" style="1" customWidth="1"/>
    <col min="11012" max="11012" width="18.5703125" style="1" customWidth="1"/>
    <col min="11013" max="11013" width="13.7109375" style="1" customWidth="1"/>
    <col min="11014" max="11017" width="13.140625" style="1" customWidth="1"/>
    <col min="11018" max="11018" width="11.28515625" style="1" customWidth="1"/>
    <col min="11019" max="11019" width="18.42578125" style="1" customWidth="1"/>
    <col min="11020" max="11265" width="9.140625" style="1"/>
    <col min="11266" max="11266" width="6.5703125" style="1" customWidth="1"/>
    <col min="11267" max="11267" width="38.7109375" style="1" customWidth="1"/>
    <col min="11268" max="11268" width="18.5703125" style="1" customWidth="1"/>
    <col min="11269" max="11269" width="13.7109375" style="1" customWidth="1"/>
    <col min="11270" max="11273" width="13.140625" style="1" customWidth="1"/>
    <col min="11274" max="11274" width="11.28515625" style="1" customWidth="1"/>
    <col min="11275" max="11275" width="18.42578125" style="1" customWidth="1"/>
    <col min="11276" max="11521" width="9.140625" style="1"/>
    <col min="11522" max="11522" width="6.5703125" style="1" customWidth="1"/>
    <col min="11523" max="11523" width="38.7109375" style="1" customWidth="1"/>
    <col min="11524" max="11524" width="18.5703125" style="1" customWidth="1"/>
    <col min="11525" max="11525" width="13.7109375" style="1" customWidth="1"/>
    <col min="11526" max="11529" width="13.140625" style="1" customWidth="1"/>
    <col min="11530" max="11530" width="11.28515625" style="1" customWidth="1"/>
    <col min="11531" max="11531" width="18.42578125" style="1" customWidth="1"/>
    <col min="11532" max="11777" width="9.140625" style="1"/>
    <col min="11778" max="11778" width="6.5703125" style="1" customWidth="1"/>
    <col min="11779" max="11779" width="38.7109375" style="1" customWidth="1"/>
    <col min="11780" max="11780" width="18.5703125" style="1" customWidth="1"/>
    <col min="11781" max="11781" width="13.7109375" style="1" customWidth="1"/>
    <col min="11782" max="11785" width="13.140625" style="1" customWidth="1"/>
    <col min="11786" max="11786" width="11.28515625" style="1" customWidth="1"/>
    <col min="11787" max="11787" width="18.42578125" style="1" customWidth="1"/>
    <col min="11788" max="12033" width="9.140625" style="1"/>
    <col min="12034" max="12034" width="6.5703125" style="1" customWidth="1"/>
    <col min="12035" max="12035" width="38.7109375" style="1" customWidth="1"/>
    <col min="12036" max="12036" width="18.5703125" style="1" customWidth="1"/>
    <col min="12037" max="12037" width="13.7109375" style="1" customWidth="1"/>
    <col min="12038" max="12041" width="13.140625" style="1" customWidth="1"/>
    <col min="12042" max="12042" width="11.28515625" style="1" customWidth="1"/>
    <col min="12043" max="12043" width="18.42578125" style="1" customWidth="1"/>
    <col min="12044" max="12289" width="9.140625" style="1"/>
    <col min="12290" max="12290" width="6.5703125" style="1" customWidth="1"/>
    <col min="12291" max="12291" width="38.7109375" style="1" customWidth="1"/>
    <col min="12292" max="12292" width="18.5703125" style="1" customWidth="1"/>
    <col min="12293" max="12293" width="13.7109375" style="1" customWidth="1"/>
    <col min="12294" max="12297" width="13.140625" style="1" customWidth="1"/>
    <col min="12298" max="12298" width="11.28515625" style="1" customWidth="1"/>
    <col min="12299" max="12299" width="18.42578125" style="1" customWidth="1"/>
    <col min="12300" max="12545" width="9.140625" style="1"/>
    <col min="12546" max="12546" width="6.5703125" style="1" customWidth="1"/>
    <col min="12547" max="12547" width="38.7109375" style="1" customWidth="1"/>
    <col min="12548" max="12548" width="18.5703125" style="1" customWidth="1"/>
    <col min="12549" max="12549" width="13.7109375" style="1" customWidth="1"/>
    <col min="12550" max="12553" width="13.140625" style="1" customWidth="1"/>
    <col min="12554" max="12554" width="11.28515625" style="1" customWidth="1"/>
    <col min="12555" max="12555" width="18.42578125" style="1" customWidth="1"/>
    <col min="12556" max="12801" width="9.140625" style="1"/>
    <col min="12802" max="12802" width="6.5703125" style="1" customWidth="1"/>
    <col min="12803" max="12803" width="38.7109375" style="1" customWidth="1"/>
    <col min="12804" max="12804" width="18.5703125" style="1" customWidth="1"/>
    <col min="12805" max="12805" width="13.7109375" style="1" customWidth="1"/>
    <col min="12806" max="12809" width="13.140625" style="1" customWidth="1"/>
    <col min="12810" max="12810" width="11.28515625" style="1" customWidth="1"/>
    <col min="12811" max="12811" width="18.42578125" style="1" customWidth="1"/>
    <col min="12812" max="13057" width="9.140625" style="1"/>
    <col min="13058" max="13058" width="6.5703125" style="1" customWidth="1"/>
    <col min="13059" max="13059" width="38.7109375" style="1" customWidth="1"/>
    <col min="13060" max="13060" width="18.5703125" style="1" customWidth="1"/>
    <col min="13061" max="13061" width="13.7109375" style="1" customWidth="1"/>
    <col min="13062" max="13065" width="13.140625" style="1" customWidth="1"/>
    <col min="13066" max="13066" width="11.28515625" style="1" customWidth="1"/>
    <col min="13067" max="13067" width="18.42578125" style="1" customWidth="1"/>
    <col min="13068" max="13313" width="9.140625" style="1"/>
    <col min="13314" max="13314" width="6.5703125" style="1" customWidth="1"/>
    <col min="13315" max="13315" width="38.7109375" style="1" customWidth="1"/>
    <col min="13316" max="13316" width="18.5703125" style="1" customWidth="1"/>
    <col min="13317" max="13317" width="13.7109375" style="1" customWidth="1"/>
    <col min="13318" max="13321" width="13.140625" style="1" customWidth="1"/>
    <col min="13322" max="13322" width="11.28515625" style="1" customWidth="1"/>
    <col min="13323" max="13323" width="18.42578125" style="1" customWidth="1"/>
    <col min="13324" max="13569" width="9.140625" style="1"/>
    <col min="13570" max="13570" width="6.5703125" style="1" customWidth="1"/>
    <col min="13571" max="13571" width="38.7109375" style="1" customWidth="1"/>
    <col min="13572" max="13572" width="18.5703125" style="1" customWidth="1"/>
    <col min="13573" max="13573" width="13.7109375" style="1" customWidth="1"/>
    <col min="13574" max="13577" width="13.140625" style="1" customWidth="1"/>
    <col min="13578" max="13578" width="11.28515625" style="1" customWidth="1"/>
    <col min="13579" max="13579" width="18.42578125" style="1" customWidth="1"/>
    <col min="13580" max="13825" width="9.140625" style="1"/>
    <col min="13826" max="13826" width="6.5703125" style="1" customWidth="1"/>
    <col min="13827" max="13827" width="38.7109375" style="1" customWidth="1"/>
    <col min="13828" max="13828" width="18.5703125" style="1" customWidth="1"/>
    <col min="13829" max="13829" width="13.7109375" style="1" customWidth="1"/>
    <col min="13830" max="13833" width="13.140625" style="1" customWidth="1"/>
    <col min="13834" max="13834" width="11.28515625" style="1" customWidth="1"/>
    <col min="13835" max="13835" width="18.42578125" style="1" customWidth="1"/>
    <col min="13836" max="14081" width="9.140625" style="1"/>
    <col min="14082" max="14082" width="6.5703125" style="1" customWidth="1"/>
    <col min="14083" max="14083" width="38.7109375" style="1" customWidth="1"/>
    <col min="14084" max="14084" width="18.5703125" style="1" customWidth="1"/>
    <col min="14085" max="14085" width="13.7109375" style="1" customWidth="1"/>
    <col min="14086" max="14089" width="13.140625" style="1" customWidth="1"/>
    <col min="14090" max="14090" width="11.28515625" style="1" customWidth="1"/>
    <col min="14091" max="14091" width="18.42578125" style="1" customWidth="1"/>
    <col min="14092" max="14337" width="9.140625" style="1"/>
    <col min="14338" max="14338" width="6.5703125" style="1" customWidth="1"/>
    <col min="14339" max="14339" width="38.7109375" style="1" customWidth="1"/>
    <col min="14340" max="14340" width="18.5703125" style="1" customWidth="1"/>
    <col min="14341" max="14341" width="13.7109375" style="1" customWidth="1"/>
    <col min="14342" max="14345" width="13.140625" style="1" customWidth="1"/>
    <col min="14346" max="14346" width="11.28515625" style="1" customWidth="1"/>
    <col min="14347" max="14347" width="18.42578125" style="1" customWidth="1"/>
    <col min="14348" max="14593" width="9.140625" style="1"/>
    <col min="14594" max="14594" width="6.5703125" style="1" customWidth="1"/>
    <col min="14595" max="14595" width="38.7109375" style="1" customWidth="1"/>
    <col min="14596" max="14596" width="18.5703125" style="1" customWidth="1"/>
    <col min="14597" max="14597" width="13.7109375" style="1" customWidth="1"/>
    <col min="14598" max="14601" width="13.140625" style="1" customWidth="1"/>
    <col min="14602" max="14602" width="11.28515625" style="1" customWidth="1"/>
    <col min="14603" max="14603" width="18.42578125" style="1" customWidth="1"/>
    <col min="14604" max="14849" width="9.140625" style="1"/>
    <col min="14850" max="14850" width="6.5703125" style="1" customWidth="1"/>
    <col min="14851" max="14851" width="38.7109375" style="1" customWidth="1"/>
    <col min="14852" max="14852" width="18.5703125" style="1" customWidth="1"/>
    <col min="14853" max="14853" width="13.7109375" style="1" customWidth="1"/>
    <col min="14854" max="14857" width="13.140625" style="1" customWidth="1"/>
    <col min="14858" max="14858" width="11.28515625" style="1" customWidth="1"/>
    <col min="14859" max="14859" width="18.42578125" style="1" customWidth="1"/>
    <col min="14860" max="15105" width="9.140625" style="1"/>
    <col min="15106" max="15106" width="6.5703125" style="1" customWidth="1"/>
    <col min="15107" max="15107" width="38.7109375" style="1" customWidth="1"/>
    <col min="15108" max="15108" width="18.5703125" style="1" customWidth="1"/>
    <col min="15109" max="15109" width="13.7109375" style="1" customWidth="1"/>
    <col min="15110" max="15113" width="13.140625" style="1" customWidth="1"/>
    <col min="15114" max="15114" width="11.28515625" style="1" customWidth="1"/>
    <col min="15115" max="15115" width="18.42578125" style="1" customWidth="1"/>
    <col min="15116" max="15361" width="9.140625" style="1"/>
    <col min="15362" max="15362" width="6.5703125" style="1" customWidth="1"/>
    <col min="15363" max="15363" width="38.7109375" style="1" customWidth="1"/>
    <col min="15364" max="15364" width="18.5703125" style="1" customWidth="1"/>
    <col min="15365" max="15365" width="13.7109375" style="1" customWidth="1"/>
    <col min="15366" max="15369" width="13.140625" style="1" customWidth="1"/>
    <col min="15370" max="15370" width="11.28515625" style="1" customWidth="1"/>
    <col min="15371" max="15371" width="18.42578125" style="1" customWidth="1"/>
    <col min="15372" max="15617" width="9.140625" style="1"/>
    <col min="15618" max="15618" width="6.5703125" style="1" customWidth="1"/>
    <col min="15619" max="15619" width="38.7109375" style="1" customWidth="1"/>
    <col min="15620" max="15620" width="18.5703125" style="1" customWidth="1"/>
    <col min="15621" max="15621" width="13.7109375" style="1" customWidth="1"/>
    <col min="15622" max="15625" width="13.140625" style="1" customWidth="1"/>
    <col min="15626" max="15626" width="11.28515625" style="1" customWidth="1"/>
    <col min="15627" max="15627" width="18.42578125" style="1" customWidth="1"/>
    <col min="15628" max="15873" width="9.140625" style="1"/>
    <col min="15874" max="15874" width="6.5703125" style="1" customWidth="1"/>
    <col min="15875" max="15875" width="38.7109375" style="1" customWidth="1"/>
    <col min="15876" max="15876" width="18.5703125" style="1" customWidth="1"/>
    <col min="15877" max="15877" width="13.7109375" style="1" customWidth="1"/>
    <col min="15878" max="15881" width="13.140625" style="1" customWidth="1"/>
    <col min="15882" max="15882" width="11.28515625" style="1" customWidth="1"/>
    <col min="15883" max="15883" width="18.42578125" style="1" customWidth="1"/>
    <col min="15884" max="16129" width="9.140625" style="1"/>
    <col min="16130" max="16130" width="6.5703125" style="1" customWidth="1"/>
    <col min="16131" max="16131" width="38.7109375" style="1" customWidth="1"/>
    <col min="16132" max="16132" width="18.5703125" style="1" customWidth="1"/>
    <col min="16133" max="16133" width="13.7109375" style="1" customWidth="1"/>
    <col min="16134" max="16137" width="13.140625" style="1" customWidth="1"/>
    <col min="16138" max="16138" width="11.28515625" style="1" customWidth="1"/>
    <col min="16139" max="16139" width="18.42578125" style="1" customWidth="1"/>
    <col min="16140" max="16384" width="9.140625" style="1"/>
  </cols>
  <sheetData>
    <row r="1" spans="1:12" ht="67.5" customHeight="1" x14ac:dyDescent="0.25">
      <c r="I1" s="26" t="s">
        <v>28</v>
      </c>
      <c r="J1" s="26"/>
      <c r="K1" s="26"/>
      <c r="L1" s="26"/>
    </row>
    <row r="2" spans="1:12" x14ac:dyDescent="0.25">
      <c r="K2" s="3"/>
      <c r="L2" s="3"/>
    </row>
    <row r="3" spans="1:12" x14ac:dyDescent="0.25">
      <c r="K3" s="4"/>
      <c r="L3" s="4"/>
    </row>
    <row r="4" spans="1:12" ht="15" customHeight="1" x14ac:dyDescent="0.25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7" spans="1:12" ht="21" customHeight="1" x14ac:dyDescent="0.25">
      <c r="A7" s="34" t="s">
        <v>0</v>
      </c>
      <c r="B7" s="34" t="s">
        <v>1</v>
      </c>
      <c r="C7" s="35" t="s">
        <v>2</v>
      </c>
      <c r="D7" s="34" t="s">
        <v>3</v>
      </c>
      <c r="E7" s="28" t="s">
        <v>4</v>
      </c>
      <c r="F7" s="29"/>
      <c r="G7" s="29"/>
      <c r="H7" s="30"/>
      <c r="I7" s="34" t="s">
        <v>5</v>
      </c>
      <c r="J7" s="31" t="s">
        <v>29</v>
      </c>
      <c r="K7" s="32"/>
      <c r="L7" s="33"/>
    </row>
    <row r="8" spans="1:12" ht="28.5" x14ac:dyDescent="0.25">
      <c r="A8" s="34"/>
      <c r="B8" s="34"/>
      <c r="C8" s="36"/>
      <c r="D8" s="46"/>
      <c r="E8" s="47" t="s">
        <v>6</v>
      </c>
      <c r="F8" s="47" t="s">
        <v>7</v>
      </c>
      <c r="G8" s="47" t="s">
        <v>8</v>
      </c>
      <c r="H8" s="47" t="s">
        <v>9</v>
      </c>
      <c r="I8" s="39"/>
      <c r="J8" s="24" t="s">
        <v>40</v>
      </c>
      <c r="K8" s="24" t="s">
        <v>41</v>
      </c>
      <c r="L8" s="24" t="s">
        <v>45</v>
      </c>
    </row>
    <row r="9" spans="1:12" ht="34.5" customHeight="1" x14ac:dyDescent="0.25">
      <c r="A9" s="34"/>
      <c r="B9" s="34"/>
      <c r="C9" s="37"/>
      <c r="D9" s="46"/>
      <c r="E9" s="47"/>
      <c r="F9" s="47"/>
      <c r="G9" s="47"/>
      <c r="H9" s="47"/>
      <c r="I9" s="39"/>
      <c r="J9" s="24" t="s">
        <v>42</v>
      </c>
      <c r="K9" s="24" t="s">
        <v>43</v>
      </c>
      <c r="L9" s="24" t="s">
        <v>44</v>
      </c>
    </row>
    <row r="10" spans="1:12" ht="21" customHeight="1" x14ac:dyDescent="0.25">
      <c r="A10" s="21">
        <v>1</v>
      </c>
      <c r="B10" s="5">
        <v>2</v>
      </c>
      <c r="C10" s="5">
        <v>3</v>
      </c>
      <c r="D10" s="5">
        <v>4</v>
      </c>
      <c r="E10" s="25">
        <v>5</v>
      </c>
      <c r="F10" s="25">
        <v>6</v>
      </c>
      <c r="G10" s="25">
        <v>7</v>
      </c>
      <c r="H10" s="25">
        <v>8</v>
      </c>
      <c r="I10" s="5">
        <v>9</v>
      </c>
      <c r="J10" s="6">
        <v>10</v>
      </c>
      <c r="K10" s="6">
        <v>11</v>
      </c>
      <c r="L10" s="6">
        <v>12</v>
      </c>
    </row>
    <row r="11" spans="1:12" ht="21.75" customHeight="1" x14ac:dyDescent="0.25">
      <c r="A11" s="7">
        <v>1</v>
      </c>
      <c r="B11" s="38" t="s">
        <v>27</v>
      </c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199.5" x14ac:dyDescent="0.25">
      <c r="A12" s="22">
        <v>2</v>
      </c>
      <c r="B12" s="8" t="s">
        <v>10</v>
      </c>
      <c r="C12" s="23" t="s">
        <v>23</v>
      </c>
      <c r="D12" s="23" t="s">
        <v>32</v>
      </c>
      <c r="E12" s="5" t="s">
        <v>11</v>
      </c>
      <c r="F12" s="5" t="s">
        <v>11</v>
      </c>
      <c r="G12" s="5" t="s">
        <v>11</v>
      </c>
      <c r="H12" s="5" t="s">
        <v>11</v>
      </c>
      <c r="I12" s="9">
        <f>I13</f>
        <v>915873.02</v>
      </c>
      <c r="J12" s="9">
        <f t="shared" ref="J12:K12" si="0">J13</f>
        <v>531894.25</v>
      </c>
      <c r="K12" s="9">
        <f t="shared" si="0"/>
        <v>143433.79999999999</v>
      </c>
      <c r="L12" s="9">
        <f>L13</f>
        <v>240544.97</v>
      </c>
    </row>
    <row r="13" spans="1:12" ht="199.5" x14ac:dyDescent="0.25">
      <c r="A13" s="22">
        <v>3</v>
      </c>
      <c r="B13" s="8" t="s">
        <v>12</v>
      </c>
      <c r="C13" s="23" t="s">
        <v>23</v>
      </c>
      <c r="D13" s="23" t="s">
        <v>32</v>
      </c>
      <c r="E13" s="5" t="s">
        <v>11</v>
      </c>
      <c r="F13" s="5" t="s">
        <v>11</v>
      </c>
      <c r="G13" s="5" t="s">
        <v>11</v>
      </c>
      <c r="H13" s="5" t="s">
        <v>11</v>
      </c>
      <c r="I13" s="9">
        <f>I24</f>
        <v>915873.02</v>
      </c>
      <c r="J13" s="9">
        <f t="shared" ref="J13:K13" si="1">J24</f>
        <v>531894.25</v>
      </c>
      <c r="K13" s="9">
        <f t="shared" si="1"/>
        <v>143433.79999999999</v>
      </c>
      <c r="L13" s="9">
        <f>L24</f>
        <v>240544.97</v>
      </c>
    </row>
    <row r="14" spans="1:12" ht="153.75" customHeight="1" x14ac:dyDescent="0.25">
      <c r="A14" s="5">
        <v>4</v>
      </c>
      <c r="B14" s="8" t="s">
        <v>34</v>
      </c>
      <c r="C14" s="5" t="s">
        <v>24</v>
      </c>
      <c r="D14" s="5" t="s">
        <v>13</v>
      </c>
      <c r="E14" s="5" t="s">
        <v>11</v>
      </c>
      <c r="F14" s="5" t="s">
        <v>11</v>
      </c>
      <c r="G14" s="5" t="s">
        <v>11</v>
      </c>
      <c r="H14" s="5" t="s">
        <v>11</v>
      </c>
      <c r="I14" s="5" t="s">
        <v>14</v>
      </c>
      <c r="J14" s="10" t="s">
        <v>14</v>
      </c>
      <c r="K14" s="10" t="s">
        <v>14</v>
      </c>
      <c r="L14" s="10" t="s">
        <v>14</v>
      </c>
    </row>
    <row r="15" spans="1:12" ht="142.5" customHeight="1" x14ac:dyDescent="0.25">
      <c r="A15" s="5">
        <v>5</v>
      </c>
      <c r="B15" s="8" t="s">
        <v>35</v>
      </c>
      <c r="C15" s="5" t="s">
        <v>15</v>
      </c>
      <c r="D15" s="5" t="s">
        <v>13</v>
      </c>
      <c r="E15" s="5" t="s">
        <v>11</v>
      </c>
      <c r="F15" s="5" t="s">
        <v>11</v>
      </c>
      <c r="G15" s="5" t="s">
        <v>11</v>
      </c>
      <c r="H15" s="5" t="s">
        <v>11</v>
      </c>
      <c r="I15" s="5" t="s">
        <v>14</v>
      </c>
      <c r="J15" s="10" t="s">
        <v>14</v>
      </c>
      <c r="K15" s="10" t="s">
        <v>14</v>
      </c>
      <c r="L15" s="10" t="s">
        <v>14</v>
      </c>
    </row>
    <row r="16" spans="1:12" ht="156" customHeight="1" x14ac:dyDescent="0.25">
      <c r="A16" s="5">
        <v>6</v>
      </c>
      <c r="B16" s="8" t="s">
        <v>36</v>
      </c>
      <c r="C16" s="5" t="s">
        <v>25</v>
      </c>
      <c r="D16" s="5" t="s">
        <v>13</v>
      </c>
      <c r="E16" s="5" t="s">
        <v>11</v>
      </c>
      <c r="F16" s="5" t="s">
        <v>11</v>
      </c>
      <c r="G16" s="5" t="s">
        <v>11</v>
      </c>
      <c r="H16" s="5" t="s">
        <v>11</v>
      </c>
      <c r="I16" s="5" t="s">
        <v>14</v>
      </c>
      <c r="J16" s="10" t="s">
        <v>14</v>
      </c>
      <c r="K16" s="10" t="s">
        <v>14</v>
      </c>
      <c r="L16" s="10" t="s">
        <v>14</v>
      </c>
    </row>
    <row r="17" spans="1:13" ht="36.75" customHeight="1" x14ac:dyDescent="0.25">
      <c r="A17" s="40">
        <v>7</v>
      </c>
      <c r="B17" s="43" t="s">
        <v>37</v>
      </c>
      <c r="C17" s="40" t="s">
        <v>26</v>
      </c>
      <c r="D17" s="5" t="s">
        <v>16</v>
      </c>
      <c r="E17" s="5" t="s">
        <v>11</v>
      </c>
      <c r="F17" s="5" t="s">
        <v>11</v>
      </c>
      <c r="G17" s="5" t="s">
        <v>11</v>
      </c>
      <c r="H17" s="5" t="s">
        <v>11</v>
      </c>
      <c r="I17" s="11">
        <f>SUM(J17:L17)</f>
        <v>128811.45999999999</v>
      </c>
      <c r="J17" s="11">
        <f>102019.61-1030.33</f>
        <v>100989.28</v>
      </c>
      <c r="K17" s="11">
        <v>11157.84</v>
      </c>
      <c r="L17" s="11">
        <v>16664.34</v>
      </c>
    </row>
    <row r="18" spans="1:13" ht="30" x14ac:dyDescent="0.25">
      <c r="A18" s="41"/>
      <c r="B18" s="44"/>
      <c r="C18" s="41"/>
      <c r="D18" s="5" t="s">
        <v>17</v>
      </c>
      <c r="E18" s="5" t="s">
        <v>11</v>
      </c>
      <c r="F18" s="5" t="s">
        <v>11</v>
      </c>
      <c r="G18" s="5" t="s">
        <v>11</v>
      </c>
      <c r="H18" s="5" t="s">
        <v>11</v>
      </c>
      <c r="I18" s="11">
        <f>SUM(J18:L18)</f>
        <v>129816.67</v>
      </c>
      <c r="J18" s="11">
        <f>102019.61-25.12</f>
        <v>101994.49</v>
      </c>
      <c r="K18" s="11">
        <v>11157.84</v>
      </c>
      <c r="L18" s="11">
        <v>16664.34</v>
      </c>
    </row>
    <row r="19" spans="1:13" ht="38.25" customHeight="1" x14ac:dyDescent="0.25">
      <c r="A19" s="41"/>
      <c r="B19" s="44"/>
      <c r="C19" s="41"/>
      <c r="D19" s="5" t="s">
        <v>18</v>
      </c>
      <c r="E19" s="5" t="s">
        <v>11</v>
      </c>
      <c r="F19" s="5" t="s">
        <v>11</v>
      </c>
      <c r="G19" s="5" t="s">
        <v>11</v>
      </c>
      <c r="H19" s="5" t="s">
        <v>11</v>
      </c>
      <c r="I19" s="11">
        <f>SUM(J19:L19)</f>
        <v>425596.56000000006</v>
      </c>
      <c r="J19" s="12">
        <f>237699.73-1229.56</f>
        <v>236470.17</v>
      </c>
      <c r="K19" s="12">
        <v>52069.91</v>
      </c>
      <c r="L19" s="12">
        <v>137056.48000000001</v>
      </c>
    </row>
    <row r="20" spans="1:13" ht="53.25" customHeight="1" x14ac:dyDescent="0.25">
      <c r="A20" s="41"/>
      <c r="B20" s="44"/>
      <c r="C20" s="41"/>
      <c r="D20" s="5" t="s">
        <v>31</v>
      </c>
      <c r="E20" s="5" t="s">
        <v>11</v>
      </c>
      <c r="F20" s="5" t="s">
        <v>11</v>
      </c>
      <c r="G20" s="5" t="s">
        <v>11</v>
      </c>
      <c r="H20" s="5" t="s">
        <v>11</v>
      </c>
      <c r="I20" s="11">
        <f>SUM(J20:L20)</f>
        <v>144381.34</v>
      </c>
      <c r="J20" s="12">
        <v>84848.99</v>
      </c>
      <c r="K20" s="12">
        <v>24890.28</v>
      </c>
      <c r="L20" s="12">
        <v>34642.07</v>
      </c>
    </row>
    <row r="21" spans="1:13" ht="45" x14ac:dyDescent="0.25">
      <c r="A21" s="42"/>
      <c r="B21" s="45"/>
      <c r="C21" s="42"/>
      <c r="D21" s="5" t="s">
        <v>30</v>
      </c>
      <c r="E21" s="5" t="s">
        <v>11</v>
      </c>
      <c r="F21" s="5" t="s">
        <v>11</v>
      </c>
      <c r="G21" s="5" t="s">
        <v>11</v>
      </c>
      <c r="H21" s="5" t="s">
        <v>11</v>
      </c>
      <c r="I21" s="13">
        <f>J21+K21+L21</f>
        <v>85466.989999999991</v>
      </c>
      <c r="J21" s="13">
        <v>7591.32</v>
      </c>
      <c r="K21" s="13">
        <v>42957.93</v>
      </c>
      <c r="L21" s="13">
        <v>34917.74</v>
      </c>
    </row>
    <row r="22" spans="1:13" ht="107.25" customHeight="1" x14ac:dyDescent="0.25">
      <c r="A22" s="5">
        <v>8</v>
      </c>
      <c r="B22" s="8" t="s">
        <v>38</v>
      </c>
      <c r="C22" s="5" t="s">
        <v>15</v>
      </c>
      <c r="D22" s="5" t="s">
        <v>13</v>
      </c>
      <c r="E22" s="5" t="s">
        <v>11</v>
      </c>
      <c r="F22" s="5" t="s">
        <v>11</v>
      </c>
      <c r="G22" s="5" t="s">
        <v>11</v>
      </c>
      <c r="H22" s="5" t="s">
        <v>11</v>
      </c>
      <c r="I22" s="5" t="s">
        <v>19</v>
      </c>
      <c r="J22" s="10" t="s">
        <v>19</v>
      </c>
      <c r="K22" s="10" t="s">
        <v>19</v>
      </c>
      <c r="L22" s="10" t="s">
        <v>19</v>
      </c>
    </row>
    <row r="23" spans="1:13" ht="84" customHeight="1" x14ac:dyDescent="0.25">
      <c r="A23" s="5">
        <v>9</v>
      </c>
      <c r="B23" s="8" t="s">
        <v>39</v>
      </c>
      <c r="C23" s="5" t="s">
        <v>33</v>
      </c>
      <c r="D23" s="5" t="s">
        <v>30</v>
      </c>
      <c r="E23" s="5" t="s">
        <v>11</v>
      </c>
      <c r="F23" s="5" t="s">
        <v>11</v>
      </c>
      <c r="G23" s="5" t="s">
        <v>11</v>
      </c>
      <c r="H23" s="5" t="s">
        <v>11</v>
      </c>
      <c r="I23" s="13">
        <f>K23+L23</f>
        <v>1800</v>
      </c>
      <c r="J23" s="10" t="s">
        <v>14</v>
      </c>
      <c r="K23" s="10">
        <v>1200</v>
      </c>
      <c r="L23" s="10">
        <v>600</v>
      </c>
    </row>
    <row r="24" spans="1:13" ht="21" customHeight="1" x14ac:dyDescent="0.25">
      <c r="A24" s="5"/>
      <c r="B24" s="8" t="s">
        <v>20</v>
      </c>
      <c r="C24" s="8"/>
      <c r="D24" s="5"/>
      <c r="E24" s="5" t="s">
        <v>11</v>
      </c>
      <c r="F24" s="5" t="s">
        <v>11</v>
      </c>
      <c r="G24" s="5" t="s">
        <v>11</v>
      </c>
      <c r="H24" s="5" t="s">
        <v>11</v>
      </c>
      <c r="I24" s="14">
        <f>I17+I18+I19+I20+I21+I23</f>
        <v>915873.02</v>
      </c>
      <c r="J24" s="14">
        <f>J17+J18+J19+J20+J21</f>
        <v>531894.25</v>
      </c>
      <c r="K24" s="14">
        <f>K17+K18+K19+K20+K21+K23</f>
        <v>143433.79999999999</v>
      </c>
      <c r="L24" s="14">
        <f>L17+L18+L19+L20+L21+L23</f>
        <v>240544.97</v>
      </c>
    </row>
    <row r="25" spans="1:13" ht="20.25" customHeight="1" x14ac:dyDescent="0.25">
      <c r="A25" s="5"/>
      <c r="B25" s="15" t="s">
        <v>21</v>
      </c>
      <c r="C25" s="15"/>
      <c r="D25" s="5"/>
      <c r="E25" s="5" t="s">
        <v>11</v>
      </c>
      <c r="F25" s="5" t="s">
        <v>11</v>
      </c>
      <c r="G25" s="5" t="s">
        <v>11</v>
      </c>
      <c r="H25" s="5" t="s">
        <v>11</v>
      </c>
      <c r="I25" s="12"/>
      <c r="J25" s="12"/>
      <c r="K25" s="12"/>
      <c r="L25" s="12"/>
    </row>
    <row r="26" spans="1:13" ht="18.75" customHeight="1" x14ac:dyDescent="0.25">
      <c r="A26" s="5"/>
      <c r="B26" s="8" t="s">
        <v>16</v>
      </c>
      <c r="C26" s="8"/>
      <c r="D26" s="23"/>
      <c r="E26" s="5" t="s">
        <v>11</v>
      </c>
      <c r="F26" s="5" t="s">
        <v>11</v>
      </c>
      <c r="G26" s="5" t="s">
        <v>11</v>
      </c>
      <c r="H26" s="5" t="s">
        <v>11</v>
      </c>
      <c r="I26" s="14">
        <f>I17</f>
        <v>128811.45999999999</v>
      </c>
      <c r="J26" s="14">
        <f t="shared" ref="J26:L29" si="2">J17</f>
        <v>100989.28</v>
      </c>
      <c r="K26" s="14">
        <f t="shared" si="2"/>
        <v>11157.84</v>
      </c>
      <c r="L26" s="14">
        <f t="shared" si="2"/>
        <v>16664.34</v>
      </c>
    </row>
    <row r="27" spans="1:13" ht="19.5" customHeight="1" x14ac:dyDescent="0.25">
      <c r="A27" s="5"/>
      <c r="B27" s="15" t="s">
        <v>17</v>
      </c>
      <c r="C27" s="15"/>
      <c r="D27" s="5"/>
      <c r="E27" s="5" t="s">
        <v>11</v>
      </c>
      <c r="F27" s="5" t="s">
        <v>11</v>
      </c>
      <c r="G27" s="5" t="s">
        <v>11</v>
      </c>
      <c r="H27" s="5" t="s">
        <v>11</v>
      </c>
      <c r="I27" s="12">
        <f>I18</f>
        <v>129816.67</v>
      </c>
      <c r="J27" s="12">
        <f t="shared" si="2"/>
        <v>101994.49</v>
      </c>
      <c r="K27" s="12">
        <f t="shared" si="2"/>
        <v>11157.84</v>
      </c>
      <c r="L27" s="12">
        <f t="shared" si="2"/>
        <v>16664.34</v>
      </c>
    </row>
    <row r="28" spans="1:13" ht="30" x14ac:dyDescent="0.25">
      <c r="A28" s="5"/>
      <c r="B28" s="15" t="s">
        <v>18</v>
      </c>
      <c r="C28" s="15"/>
      <c r="D28" s="5"/>
      <c r="E28" s="5" t="s">
        <v>11</v>
      </c>
      <c r="F28" s="5" t="s">
        <v>11</v>
      </c>
      <c r="G28" s="5" t="s">
        <v>11</v>
      </c>
      <c r="H28" s="5" t="s">
        <v>11</v>
      </c>
      <c r="I28" s="12">
        <f>I19</f>
        <v>425596.56000000006</v>
      </c>
      <c r="J28" s="12">
        <f t="shared" si="2"/>
        <v>236470.17</v>
      </c>
      <c r="K28" s="12">
        <f t="shared" si="2"/>
        <v>52069.91</v>
      </c>
      <c r="L28" s="12">
        <f t="shared" si="2"/>
        <v>137056.48000000001</v>
      </c>
    </row>
    <row r="29" spans="1:13" ht="30" x14ac:dyDescent="0.25">
      <c r="A29" s="21"/>
      <c r="B29" s="16" t="s">
        <v>31</v>
      </c>
      <c r="C29" s="16"/>
      <c r="D29" s="21"/>
      <c r="E29" s="21" t="s">
        <v>11</v>
      </c>
      <c r="F29" s="21" t="s">
        <v>11</v>
      </c>
      <c r="G29" s="21" t="s">
        <v>11</v>
      </c>
      <c r="H29" s="21" t="s">
        <v>11</v>
      </c>
      <c r="I29" s="17">
        <f>I20</f>
        <v>144381.34</v>
      </c>
      <c r="J29" s="17">
        <f>J20</f>
        <v>84848.99</v>
      </c>
      <c r="K29" s="17">
        <f t="shared" si="2"/>
        <v>24890.28</v>
      </c>
      <c r="L29" s="17">
        <f t="shared" si="2"/>
        <v>34642.07</v>
      </c>
    </row>
    <row r="30" spans="1:13" ht="30" x14ac:dyDescent="0.25">
      <c r="A30" s="18"/>
      <c r="B30" s="18" t="s">
        <v>30</v>
      </c>
      <c r="C30" s="18"/>
      <c r="D30" s="18"/>
      <c r="E30" s="7" t="s">
        <v>11</v>
      </c>
      <c r="F30" s="7" t="s">
        <v>11</v>
      </c>
      <c r="G30" s="7" t="s">
        <v>11</v>
      </c>
      <c r="H30" s="7" t="s">
        <v>11</v>
      </c>
      <c r="I30" s="13">
        <f>I21+I23</f>
        <v>87266.989999999991</v>
      </c>
      <c r="J30" s="13">
        <f>J21</f>
        <v>7591.32</v>
      </c>
      <c r="K30" s="13">
        <f>K21+K23</f>
        <v>44157.93</v>
      </c>
      <c r="L30" s="13">
        <f t="shared" ref="L30:M30" si="3">L21+L23</f>
        <v>35517.74</v>
      </c>
      <c r="M30" s="13">
        <f t="shared" si="3"/>
        <v>0</v>
      </c>
    </row>
    <row r="31" spans="1:13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20"/>
      <c r="K31" s="20"/>
      <c r="L31" s="20"/>
    </row>
    <row r="32" spans="1:13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</row>
    <row r="33" spans="1:12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20"/>
      <c r="K33" s="20"/>
      <c r="L33" s="2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20"/>
      <c r="K34" s="20"/>
      <c r="L34" s="20"/>
    </row>
    <row r="35" spans="1:12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20"/>
      <c r="K35" s="20"/>
      <c r="L35" s="20"/>
    </row>
    <row r="36" spans="1:12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20"/>
      <c r="K36" s="20"/>
      <c r="L36" s="20"/>
    </row>
    <row r="37" spans="1:12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20"/>
      <c r="K37" s="20"/>
      <c r="L37" s="20"/>
    </row>
    <row r="38" spans="1:12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20"/>
      <c r="K38" s="20"/>
      <c r="L38" s="20"/>
    </row>
    <row r="39" spans="1:12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20"/>
      <c r="K39" s="20"/>
      <c r="L39" s="20"/>
    </row>
    <row r="40" spans="1:12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20"/>
      <c r="K40" s="20"/>
      <c r="L40" s="20"/>
    </row>
    <row r="41" spans="1:12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20"/>
      <c r="K41" s="20"/>
      <c r="L41" s="20"/>
    </row>
    <row r="42" spans="1:12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20"/>
      <c r="K42" s="20"/>
      <c r="L42" s="20"/>
    </row>
    <row r="43" spans="1:12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20"/>
      <c r="K43" s="20"/>
      <c r="L43" s="20"/>
    </row>
    <row r="44" spans="1:12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20"/>
      <c r="K44" s="20"/>
      <c r="L44" s="20"/>
    </row>
    <row r="45" spans="1:12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20"/>
      <c r="K45" s="20"/>
      <c r="L45" s="20"/>
    </row>
    <row r="46" spans="1:12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20"/>
      <c r="K46" s="20"/>
      <c r="L46" s="20"/>
    </row>
    <row r="47" spans="1:12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20"/>
      <c r="K47" s="20"/>
      <c r="L47" s="20"/>
    </row>
    <row r="48" spans="1:12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20"/>
      <c r="K48" s="20"/>
      <c r="L48" s="20"/>
    </row>
    <row r="49" spans="1:12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20"/>
      <c r="K49" s="20"/>
      <c r="L49" s="20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20"/>
      <c r="K50" s="20"/>
      <c r="L50" s="20"/>
    </row>
    <row r="51" spans="1:12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20"/>
      <c r="K51" s="20"/>
      <c r="L51" s="20"/>
    </row>
    <row r="52" spans="1:12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20"/>
      <c r="K52" s="20"/>
      <c r="L52" s="20"/>
    </row>
    <row r="53" spans="1:12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20"/>
      <c r="K53" s="20"/>
      <c r="L53" s="20"/>
    </row>
    <row r="54" spans="1:12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20"/>
      <c r="K54" s="20"/>
      <c r="L54" s="20"/>
    </row>
    <row r="55" spans="1:12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20"/>
      <c r="K55" s="20"/>
      <c r="L55" s="20"/>
    </row>
    <row r="56" spans="1:12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20"/>
      <c r="K56" s="20"/>
      <c r="L56" s="20"/>
    </row>
    <row r="57" spans="1:12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20"/>
      <c r="K57" s="20"/>
      <c r="L57" s="20"/>
    </row>
    <row r="58" spans="1:12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20"/>
      <c r="K58" s="20"/>
      <c r="L58" s="20"/>
    </row>
    <row r="59" spans="1:12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20"/>
      <c r="K59" s="20"/>
      <c r="L59" s="20"/>
    </row>
    <row r="60" spans="1:12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20"/>
      <c r="K60" s="20"/>
      <c r="L60" s="20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20"/>
      <c r="K61" s="20"/>
      <c r="L61" s="20"/>
    </row>
    <row r="62" spans="1:12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20"/>
      <c r="K62" s="20"/>
      <c r="L62" s="20"/>
    </row>
    <row r="63" spans="1:12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20"/>
      <c r="K63" s="20"/>
      <c r="L63" s="20"/>
    </row>
    <row r="64" spans="1:12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20"/>
      <c r="K64" s="20"/>
      <c r="L64" s="20"/>
    </row>
    <row r="65" spans="1:12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20"/>
      <c r="K65" s="20"/>
      <c r="L65" s="20"/>
    </row>
    <row r="66" spans="1:12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20"/>
      <c r="K66" s="20"/>
      <c r="L66" s="20"/>
    </row>
    <row r="67" spans="1:12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20"/>
      <c r="K67" s="20"/>
      <c r="L67" s="20"/>
    </row>
    <row r="68" spans="1:12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20"/>
      <c r="K68" s="20"/>
      <c r="L68" s="20"/>
    </row>
    <row r="69" spans="1:12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20"/>
      <c r="K69" s="20"/>
      <c r="L69" s="20"/>
    </row>
    <row r="70" spans="1:12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20"/>
      <c r="K70" s="20"/>
      <c r="L70" s="20"/>
    </row>
    <row r="71" spans="1:12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20"/>
      <c r="K71" s="20"/>
      <c r="L71" s="20"/>
    </row>
    <row r="72" spans="1:12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20"/>
      <c r="K72" s="20"/>
      <c r="L72" s="20"/>
    </row>
    <row r="73" spans="1:12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20"/>
      <c r="K73" s="20"/>
      <c r="L73" s="20"/>
    </row>
  </sheetData>
  <mergeCells count="17">
    <mergeCell ref="B11:L11"/>
    <mergeCell ref="A17:A21"/>
    <mergeCell ref="B17:B21"/>
    <mergeCell ref="C17:C21"/>
    <mergeCell ref="D7:D9"/>
    <mergeCell ref="I7:I9"/>
    <mergeCell ref="E8:E9"/>
    <mergeCell ref="F8:F9"/>
    <mergeCell ref="G8:G9"/>
    <mergeCell ref="H8:H9"/>
    <mergeCell ref="I1:L1"/>
    <mergeCell ref="A4:L5"/>
    <mergeCell ref="E7:H7"/>
    <mergeCell ref="J7:L7"/>
    <mergeCell ref="A7:A9"/>
    <mergeCell ref="B7:B9"/>
    <mergeCell ref="C7:C9"/>
  </mergeCells>
  <pageMargins left="0.51181102362204722" right="0.51181102362204722" top="0.74803149606299213" bottom="0.35433070866141736" header="0.31496062992125984" footer="0.31496062992125984"/>
  <pageSetup paperSize="9" scale="65" orientation="landscape" r:id="rId1"/>
  <headerFooter>
    <oddHeader xml:space="preserve">&amp;C&amp;P
</oddHeader>
  </headerFooter>
  <rowBreaks count="1" manualBreakCount="1">
    <brk id="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 правка</vt:lpstr>
      <vt:lpstr>'прил 1 правка'!Заголовки_для_печати</vt:lpstr>
      <vt:lpstr>'прил 1 правка'!Область_печати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2019-11-28T06:50:07Z</dcterms:modified>
</cp:coreProperties>
</file>