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175" windowHeight="6540" activeTab="2"/>
  </bookViews>
  <sheets>
    <sheet name="Приложение 1" sheetId="3" r:id="rId1"/>
    <sheet name="Прил 2(визм.№ 27 от 05.02.2024)" sheetId="14" r:id="rId2"/>
    <sheet name="Приложение 3" sheetId="8" r:id="rId3"/>
  </sheets>
  <definedNames>
    <definedName name="_xlnm._FilterDatabase" localSheetId="1" hidden="1">'Прил 2(визм.№ 27 от 05.02.2024)'!$A$8:$N$62</definedName>
    <definedName name="_xlnm.Print_Titles" localSheetId="1">'Прил 2(визм.№ 27 от 05.02.2024)'!$6:$8</definedName>
    <definedName name="_xlnm.Print_Titles" localSheetId="0">'Приложение 1'!$6:$11</definedName>
    <definedName name="_xlnm.Print_Titles" localSheetId="2">'Приложение 3'!$5:$10</definedName>
    <definedName name="_xlnm.Print_Area" localSheetId="1">'Прил 2(визм.№ 27 от 05.02.2024)'!$A$1:$L$63</definedName>
  </definedNames>
  <calcPr calcId="152511"/>
</workbook>
</file>

<file path=xl/calcChain.xml><?xml version="1.0" encoding="utf-8"?>
<calcChain xmlns="http://schemas.openxmlformats.org/spreadsheetml/2006/main">
  <c r="L62" i="14" l="1"/>
  <c r="H62" i="14"/>
  <c r="G61" i="14"/>
  <c r="G60" i="14"/>
  <c r="G59" i="14"/>
  <c r="L58" i="14"/>
  <c r="L15" i="14" s="1"/>
  <c r="L12" i="14" s="1"/>
  <c r="K58" i="14"/>
  <c r="K15" i="14" s="1"/>
  <c r="K12" i="14" s="1"/>
  <c r="J58" i="14"/>
  <c r="I58" i="14"/>
  <c r="G58" i="14" s="1"/>
  <c r="H58" i="14"/>
  <c r="G57" i="14"/>
  <c r="G56" i="14"/>
  <c r="G55" i="14"/>
  <c r="G54" i="14"/>
  <c r="G53" i="14"/>
  <c r="G52" i="14"/>
  <c r="K51" i="14"/>
  <c r="J51" i="14"/>
  <c r="I51" i="14"/>
  <c r="H51" i="14"/>
  <c r="G51" i="14" s="1"/>
  <c r="G50" i="14"/>
  <c r="G49" i="14"/>
  <c r="G48" i="14"/>
  <c r="K47" i="14"/>
  <c r="J47" i="14"/>
  <c r="I47" i="14"/>
  <c r="H47" i="14"/>
  <c r="G47" i="14"/>
  <c r="G46" i="14"/>
  <c r="G45" i="14"/>
  <c r="G44" i="14"/>
  <c r="K43" i="14"/>
  <c r="J43" i="14"/>
  <c r="I43" i="14"/>
  <c r="H43" i="14"/>
  <c r="G43" i="14" s="1"/>
  <c r="G42" i="14"/>
  <c r="G41" i="14"/>
  <c r="G40" i="14"/>
  <c r="K39" i="14"/>
  <c r="J39" i="14"/>
  <c r="I39" i="14"/>
  <c r="H39" i="14"/>
  <c r="G39" i="14" s="1"/>
  <c r="G38" i="14"/>
  <c r="G37" i="14"/>
  <c r="G36" i="14"/>
  <c r="K35" i="14"/>
  <c r="J35" i="14"/>
  <c r="I35" i="14"/>
  <c r="H35" i="14"/>
  <c r="G35" i="14"/>
  <c r="G34" i="14"/>
  <c r="G33" i="14"/>
  <c r="G32" i="14"/>
  <c r="K31" i="14"/>
  <c r="J31" i="14"/>
  <c r="I31" i="14"/>
  <c r="H31" i="14"/>
  <c r="G31" i="14" s="1"/>
  <c r="G30" i="14"/>
  <c r="G29" i="14"/>
  <c r="G28" i="14"/>
  <c r="G27" i="14"/>
  <c r="K26" i="14"/>
  <c r="K62" i="14" s="1"/>
  <c r="J26" i="14"/>
  <c r="J62" i="14" s="1"/>
  <c r="I26" i="14"/>
  <c r="G26" i="14" s="1"/>
  <c r="H26" i="14"/>
  <c r="L25" i="14"/>
  <c r="K25" i="14"/>
  <c r="J25" i="14"/>
  <c r="I25" i="14"/>
  <c r="I23" i="14" s="1"/>
  <c r="H25" i="14"/>
  <c r="H23" i="14" s="1"/>
  <c r="G25" i="14"/>
  <c r="G24" i="14"/>
  <c r="L23" i="14"/>
  <c r="K23" i="14"/>
  <c r="J23" i="14"/>
  <c r="G22" i="14"/>
  <c r="L21" i="14"/>
  <c r="K21" i="14"/>
  <c r="J21" i="14"/>
  <c r="I21" i="14"/>
  <c r="H21" i="14"/>
  <c r="H15" i="14" s="1"/>
  <c r="G21" i="14"/>
  <c r="G20" i="14"/>
  <c r="G19" i="14"/>
  <c r="L18" i="14"/>
  <c r="K18" i="14"/>
  <c r="J18" i="14"/>
  <c r="I18" i="14"/>
  <c r="H18" i="14"/>
  <c r="G18" i="14"/>
  <c r="L17" i="14"/>
  <c r="L16" i="14" s="1"/>
  <c r="K17" i="14"/>
  <c r="K16" i="14" s="1"/>
  <c r="J17" i="14"/>
  <c r="J16" i="14" s="1"/>
  <c r="I17" i="14"/>
  <c r="G17" i="14" s="1"/>
  <c r="H17" i="14"/>
  <c r="H16" i="14" s="1"/>
  <c r="J15" i="14"/>
  <c r="J12" i="14" s="1"/>
  <c r="I15" i="14"/>
  <c r="I12" i="14" s="1"/>
  <c r="G23" i="14" l="1"/>
  <c r="G15" i="14"/>
  <c r="H12" i="14"/>
  <c r="G12" i="14" s="1"/>
  <c r="H14" i="14"/>
  <c r="I14" i="14"/>
  <c r="I16" i="14"/>
  <c r="G16" i="14" s="1"/>
  <c r="J14" i="14"/>
  <c r="I62" i="14"/>
  <c r="G62" i="14" s="1"/>
  <c r="K14" i="14"/>
  <c r="L14" i="14"/>
  <c r="K11" i="14" l="1"/>
  <c r="K10" i="14" s="1"/>
  <c r="K64" i="14" s="1"/>
  <c r="K13" i="14"/>
  <c r="J11" i="14"/>
  <c r="J10" i="14" s="1"/>
  <c r="J64" i="14" s="1"/>
  <c r="J13" i="14"/>
  <c r="I11" i="14"/>
  <c r="I10" i="14" s="1"/>
  <c r="I64" i="14" s="1"/>
  <c r="I13" i="14"/>
  <c r="H13" i="14"/>
  <c r="H11" i="14"/>
  <c r="G14" i="14"/>
  <c r="L11" i="14"/>
  <c r="L10" i="14" s="1"/>
  <c r="L64" i="14" s="1"/>
  <c r="L13" i="14"/>
  <c r="G11" i="14" l="1"/>
  <c r="H10" i="14"/>
  <c r="G13" i="14"/>
  <c r="G10" i="14" l="1"/>
  <c r="G64" i="14" s="1"/>
  <c r="H64" i="14"/>
</calcChain>
</file>

<file path=xl/sharedStrings.xml><?xml version="1.0" encoding="utf-8"?>
<sst xmlns="http://schemas.openxmlformats.org/spreadsheetml/2006/main" count="396" uniqueCount="127">
  <si>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</si>
  <si>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</si>
  <si>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</si>
  <si>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</si>
  <si>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</si>
  <si>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</si>
  <si>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</si>
  <si>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</si>
  <si>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%</t>
  </si>
  <si>
    <t>ед.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</si>
  <si>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</si>
  <si>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t xml:space="preserve">Целевое значение показателя   (конечный результат) за весь период реализации программы </t>
  </si>
  <si>
    <t>чел.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</si>
  <si>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</si>
  <si>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t xml:space="preserve">Цели, задачи, наименования программных мероприятий </t>
  </si>
  <si>
    <t>Источники           финансирования</t>
  </si>
  <si>
    <t>Планируемые расходы, руб.</t>
  </si>
  <si>
    <t>всего</t>
  </si>
  <si>
    <t>Итого по программе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</si>
  <si>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</si>
  <si>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 xml:space="preserve">Мероприятие 1.1.1. </t>
    </r>
    <r>
      <rPr>
        <sz val="8"/>
        <color indexed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</si>
  <si>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t>х</t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</si>
  <si>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сохранения и улучшения  физического здоровья жителей города средствами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</si>
  <si>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 xml:space="preserve">Задача 1.3. </t>
    </r>
    <r>
      <rPr>
        <sz val="8"/>
        <color indexed="8"/>
        <rFont val="Times New Roman"/>
        <family val="1"/>
        <charset val="204"/>
      </rPr>
      <t xml:space="preserve"> Развитие материально-технической базы муниципальных учреждений, оказывающих услуги в области физической культуры и спорта 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</si>
  <si>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</si>
  <si>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t>Бюджет АО</t>
  </si>
  <si>
    <t>Итого</t>
  </si>
  <si>
    <t>Федеральный бюджет</t>
  </si>
  <si>
    <t>2022 год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</si>
  <si>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 физической культурой и спортом</t>
    </r>
  </si>
  <si>
    <t>Борисова Е.В. 51-56-38</t>
  </si>
  <si>
    <t>Методика рассчета (формулы, описание расчетов) и (или) другие источники получения информации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</si>
  <si>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физической культурой и спортом </t>
    </r>
  </si>
  <si>
    <t>2023 год</t>
  </si>
  <si>
    <t>Управление образования администрации МО «Город Астрахань»</t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</si>
  <si>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</si>
  <si>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</si>
  <si>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</si>
  <si>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</si>
  <si>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</si>
  <si>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t xml:space="preserve">Распределение расходов на реализацию муниципальной  программы </t>
  </si>
  <si>
    <t>Код</t>
  </si>
  <si>
    <t>ГРБС (ведомство)</t>
  </si>
  <si>
    <t>целевой статьи</t>
  </si>
  <si>
    <r>
      <rPr>
        <b/>
        <sz val="8"/>
        <color indexed="8"/>
        <rFont val="Times New Roman"/>
        <family val="1"/>
        <charset val="204"/>
      </rPr>
      <t xml:space="preserve">Задача 1.1. </t>
    </r>
    <r>
      <rPr>
        <sz val="8"/>
        <color indexed="8"/>
        <rFont val="Times New Roman"/>
        <family val="1"/>
        <charset val="204"/>
      </rPr>
      <t>Повышение качества оказания муниципальных услуг (выполнения работ) в области физической культуры и спорта</t>
    </r>
  </si>
  <si>
    <t>02Ж0140000</t>
  </si>
  <si>
    <t>02Ш1946031</t>
  </si>
  <si>
    <t>Борисова Е.В., 51-56-38</t>
  </si>
  <si>
    <t>Отчётный 2020 год</t>
  </si>
  <si>
    <t>Текущий 2021 год</t>
  </si>
  <si>
    <t>2023  год</t>
  </si>
  <si>
    <t>2024 год</t>
  </si>
  <si>
    <t>85</t>
  </si>
  <si>
    <t>62,3</t>
  </si>
  <si>
    <t>63</t>
  </si>
  <si>
    <t>855</t>
  </si>
  <si>
    <t>Бюджет  МО "Город Астрахань"</t>
  </si>
  <si>
    <t>Управление образования администрации МО "Город Астрахань"</t>
  </si>
  <si>
    <t>Управление по капитальному строительству администрации МО "Город Астрахань"</t>
  </si>
  <si>
    <r>
      <rPr>
        <b/>
        <sz val="8"/>
        <color rgb="FFFF0000"/>
        <rFont val="Times New Roman"/>
        <family val="1"/>
        <charset val="204"/>
      </rPr>
      <t>Мероприятие 1.3.1.</t>
    </r>
    <r>
      <rPr>
        <sz val="8"/>
        <color rgb="FFFF0000"/>
        <rFont val="Times New Roman"/>
        <family val="1"/>
        <charset val="204"/>
      </rPr>
      <t xml:space="preserve"> Реконструкция тренировочной площадки на муниципальном стадионе "Астрахань", г.Астрахань, ул.Ползунова, д. 1 б</t>
    </r>
  </si>
  <si>
    <r>
      <rPr>
        <b/>
        <sz val="8"/>
        <color rgb="FFFF0000"/>
        <rFont val="Times New Roman"/>
        <family val="1"/>
        <charset val="204"/>
      </rPr>
      <t>Мероприятие 1.3.2</t>
    </r>
    <r>
      <rPr>
        <sz val="8"/>
        <color rgb="FFFF0000"/>
        <rFont val="Times New Roman"/>
        <family val="1"/>
        <charset val="204"/>
      </rPr>
      <t>.Капитальный ремонт  сетей теплоснабжения к зданию по площади Заводской, 95"А" в Трусовском районе г.Астрахани</t>
    </r>
  </si>
  <si>
    <t>02ZP560000</t>
  </si>
  <si>
    <t xml:space="preserve">Управление образования администрации МО «Город Астрахань»
</t>
  </si>
  <si>
    <t xml:space="preserve">Управление образования администрации МО «Город Астрахань»
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</si>
  <si>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доли спортсменов муниципального образования, включенных в списки спортивной сборной, в общем числе спортсменов спортивной сборной</t>
    </r>
  </si>
  <si>
    <t>-</t>
  </si>
  <si>
    <r>
      <rPr>
        <b/>
        <sz val="8"/>
        <rFont val="Times New Roman"/>
        <family val="1"/>
        <charset val="204"/>
      </rPr>
      <t xml:space="preserve">Мероприятие 1.3.1. </t>
    </r>
    <r>
      <rPr>
        <sz val="8"/>
        <rFont val="Times New Roman"/>
        <family val="1"/>
        <charset val="204"/>
      </rPr>
      <t xml:space="preserve"> Спортивная подготовка в соответствии с требованиями федеральных стандартов спортивной подготовки</t>
    </r>
  </si>
  <si>
    <r>
      <t xml:space="preserve">Мероприятие 1.3.1. </t>
    </r>
    <r>
      <rPr>
        <sz val="8"/>
        <color theme="1"/>
        <rFont val="Times New Roman"/>
        <family val="1"/>
        <charset val="204"/>
      </rPr>
      <t>Спортивная подготовка в соответствии с требованиями федеральных стандартов спортивной подготовки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</si>
  <si>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Увеличение доли спортсменов муниципального образования, включенных в списки спортивной сборной, в общем числе спортсменов спортивной сборной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</si>
  <si>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Развитие материально-технической базы муниципальных учреждений, оказывающих услуги в области физической культуры и спорта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</si>
  <si>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</si>
  <si>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 Доля 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t>
    </r>
  </si>
  <si>
    <t>%.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</si>
  <si>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спортивных мероприятий и физкультурных мероприятий</t>
    </r>
  </si>
  <si>
    <t>2025 год</t>
  </si>
  <si>
    <t>Рогачева Е.В., 51-27-62</t>
  </si>
  <si>
    <t>52,5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</si>
  <si>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«Городской округ 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</si>
  <si>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населения МО «Городской округ город Астрахань» в возрасте от 3 до 79 лет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</si>
  <si>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«Городской округ город Астрахань»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</si>
  <si>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муниципального образования «Городской округ город Астрахань».</t>
    </r>
  </si>
  <si>
    <t>Бюджет  МО «Городской округ город Астрахань»</t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</si>
  <si>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МО «Городской округ город Астрахань»</t>
    </r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</si>
  <si>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«Городской округ 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</si>
  <si>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>Доля населения, систематически занимающегося физической культурой и спортом от общей численности населения  МО "Городской округ город Астрахань" в возрасте от 3 до 79 лет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</si>
  <si>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«Городской округ город Астрахань»</t>
    </r>
  </si>
  <si>
    <t xml:space="preserve">Перечень программных мероприятий, показателей (индикаторов) муниципальной программы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 </t>
  </si>
  <si>
    <r>
      <t xml:space="preserve">Задача 1.4. </t>
    </r>
    <r>
      <rPr>
        <sz val="8"/>
        <color theme="1"/>
        <rFont val="Times New Roman"/>
        <family val="1"/>
        <charset val="204"/>
      </rPr>
      <t>Приведение зданий и прилегающих территорий организаций, реализующих дополнительные образовательные программы спортивной подготовки в соответствие с требованиями строительных норм и правил, пожарной, антитеррористической и санитарно-эпидемиологической безопасности</t>
    </r>
  </si>
  <si>
    <r>
      <t xml:space="preserve">Мероприятие 1.4.1. </t>
    </r>
    <r>
      <rPr>
        <sz val="8"/>
        <color theme="1"/>
        <rFont val="Times New Roman"/>
        <family val="1"/>
        <charset val="204"/>
      </rPr>
      <t>Проведение текущего ремонта и благоустройство прилегающих территорий организаций, реализующих дополнительные образовательные программы спортивной подготовки</t>
    </r>
  </si>
  <si>
    <r>
      <t xml:space="preserve">Мероприятие 1.4.2. </t>
    </r>
    <r>
      <rPr>
        <sz val="8"/>
        <color theme="1"/>
        <rFont val="Times New Roman"/>
        <family val="1"/>
        <charset val="204"/>
      </rPr>
      <t>Обеспечение пожарной, антитеррористической, санитарно-эпидемиологической безопасности и доступности в организациях, реализующих дополнительные образовательные программы спортивной подготовки</t>
    </r>
  </si>
  <si>
    <r>
      <t xml:space="preserve">Мероприятие 1.4.3. </t>
    </r>
    <r>
      <rPr>
        <sz val="8"/>
        <color theme="1"/>
        <rFont val="Times New Roman"/>
        <family val="1"/>
        <charset val="204"/>
      </rPr>
      <t>Мероприятия по совершенствованию существующей инфраструктуры организаций,  реализующих дополнительные образовательные программы спортивной подготовки</t>
    </r>
  </si>
  <si>
    <r>
      <t xml:space="preserve">Показатель 1.  </t>
    </r>
    <r>
      <rPr>
        <sz val="8"/>
        <color indexed="8"/>
        <rFont val="Times New Roman"/>
        <family val="1"/>
        <charset val="204"/>
      </rPr>
      <t>Доля муниципальных организаций, реализующих дополнительные образовательные программы спортивной подготовки, в которых проведены мероприятия по привидению в соответствие с требованиями действующих СНиП, в общем количестве мунципальных организаций реализующих данные программы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</si>
  <si>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муниципальных организаций, реализующих дополнительные образовательные программы спортивной подготовки, здания (помещения) которых приведены в соответствие с требованиями действующих СНиП</t>
    </r>
  </si>
  <si>
    <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муниципальных организаций, реализующих дополнительные образовательные программы спортивной подготовки, здания (помещения) которых приведены в соответствие с требованиями пожарной, санитарно-эпидемиологической безопасности и доступности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</si>
  <si>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организаций, реализующих дополнительные образовательные программы спортивной подготовки,  в которых реализованы мероприятия, направленные на модернизацию существующей инфраструктуры</t>
    </r>
  </si>
  <si>
    <t>02Ж0246031</t>
  </si>
  <si>
    <t>02Ж1646031</t>
  </si>
  <si>
    <t>02Ж2049401</t>
  </si>
  <si>
    <t>Приложение 2  к муниципальной программе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</t>
  </si>
  <si>
    <t xml:space="preserve"> Муниципальная программа муниципального образования «Городской округ город Астрахань» «Развитие физической культуры и спорта на территории  муниципального образования «Городской округ город Астрахань»</t>
  </si>
  <si>
    <t xml:space="preserve"> Муниципальная программа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</t>
  </si>
  <si>
    <t>Расчет показателей (индикаторов) муниципальной программы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</t>
  </si>
  <si>
    <t>Приложение 3 к муниципальной программе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</t>
  </si>
  <si>
    <t xml:space="preserve"> Муниципальная программа муниципального образования «Городской округ город Астрахань» «Развитие физической культуры и спорта на муниципального образования Городской округ город Астрахань»</t>
  </si>
  <si>
    <t>Приложение 1  к муниципальной программе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</t>
  </si>
  <si>
    <t xml:space="preserve">    Арифметический метод</t>
  </si>
  <si>
    <t>P1 = N1 x 100/ N2,                                                                                                             где N1 - число организаций организаций, реализующих дополнительные образовательные программы спортивной подготовки,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       N2 - общее количество организаций, реализующих дополнительные образовательные программы спортивной подготовки</t>
  </si>
  <si>
    <t xml:space="preserve">      Арифметический метод</t>
  </si>
  <si>
    <t>Проект в изм.от 05.02.24 № 27</t>
  </si>
  <si>
    <t>2022 год-в соответ с СБР от 27.12.2022 № 169=Решение Думы № 171 от 27.12.2022 (последнее изм.)</t>
  </si>
  <si>
    <t xml:space="preserve">муниципального образования «Городской округ город Астрахань» «Развитие физической культуры и спорта на территории  муниципального образования «Городской округ город Астрахань» </t>
  </si>
  <si>
    <t>2023 год=СБР от 29.12.2023 № 182(последняя)=решение Думы от 26.12.2023 № 127(последнее)</t>
  </si>
  <si>
    <t>2024,2025,2026=решение Думы от 20.12.2023 № 166</t>
  </si>
  <si>
    <t>2026 год</t>
  </si>
  <si>
    <t xml:space="preserve"> Муниципальная программа «Развитие физической культуры и спорта на территории муниципального образования «Городской округ город Астрахань»</t>
  </si>
  <si>
    <t>02Ж0160740</t>
  </si>
  <si>
    <r>
      <t xml:space="preserve">Мероприятие 1.3.3.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9» (г.Астрахань, пер.Ленинградский, 55)</t>
    </r>
  </si>
  <si>
    <r>
      <t xml:space="preserve">Мероприятие 1.3.4.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36» (г.Астрахань, ул.I-ая Перевозная, 94)</t>
    </r>
  </si>
  <si>
    <r>
      <t xml:space="preserve">Мероприятие 1.3.5.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37» (г.Астрахань, ул.Боевая, 81, корп. 1)</t>
    </r>
  </si>
  <si>
    <r>
      <t xml:space="preserve">Мероприятие 1.3.6.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48» (г.Астрахань, ул.Звездная, 59, корп. 1)</t>
    </r>
  </si>
  <si>
    <r>
      <t xml:space="preserve">Мероприятие 1.3.7.  </t>
    </r>
    <r>
      <rPr>
        <sz val="9"/>
        <color rgb="FFFF0000"/>
        <rFont val="Times New Roman"/>
        <family val="1"/>
        <charset val="204"/>
      </rPr>
      <t>Строительство физкультурно-оздоровительного комплекса (ФОК) на территории МБОУ г.Астрахани  «СОШ № 59» (г.Астрахань, ул.Б.Хмельницкого, 20)</t>
    </r>
  </si>
  <si>
    <r>
      <t xml:space="preserve">Мероприятие 1.3.8.  </t>
    </r>
    <r>
      <rPr>
        <sz val="9"/>
        <color rgb="FFFF0000"/>
        <rFont val="Times New Roman"/>
        <family val="1"/>
        <charset val="204"/>
      </rPr>
      <t>Строительство физкультурно-оздоровительного комплекса (ФОК) на территории МБУ  ДО г.Астрахани  «ДЮСШ № 1» (г.Астрахань, ул.Мытищенская, 47)</t>
    </r>
  </si>
  <si>
    <r>
      <rPr>
        <b/>
        <sz val="8"/>
        <rFont val="Times New Roman"/>
        <family val="1"/>
        <charset val="204"/>
      </rPr>
      <t>Мероприятие 1.1.2.</t>
    </r>
    <r>
      <rPr>
        <sz val="8"/>
        <rFont val="Times New Roman"/>
        <family val="1"/>
        <charset val="204"/>
      </rPr>
      <t xml:space="preserve"> 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</si>
  <si>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t>руб.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</si>
  <si>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 Достижение планового показателя среднемесячной заработной платы педагогических работников муниципальных организаций дополнительного образования в целях достижения показателей, установленных Указом Президента Российской Федерации, исходя из прогнозируемого среднемесячного дохода от трудовой деятельности</t>
    </r>
  </si>
  <si>
    <t xml:space="preserve">
</t>
  </si>
  <si>
    <r>
      <t xml:space="preserve">Мероприятие 1.1.2.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«О национальной стратегии действий в интересах детей на 2012-2017 гг.»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</si>
</sst>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6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9">
    <xf numFmtId="0" fontId="0" fillId="0" borderId="0" xfId="0"/>
    <xf numFmtId="0" fontId="7" fillId="0" borderId="0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top" wrapText="1"/>
    </xf>
    <xf numFmtId="0" fontId="7" fillId="0" borderId="0" xfId="0" applyFont="1" applyBorder="1" applyAlignment="1">
      <alignment vertical="top" wrapText="1"/>
    </xf>
    <xf numFmtId="49" fontId="7" fillId="0" borderId="0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Fill="1"/>
    <xf numFmtId="0" fontId="7" fillId="0" borderId="0" xfId="0" applyFont="1" applyFill="1" applyBorder="1" applyAlignment="1">
      <alignment wrapText="1"/>
    </xf>
    <xf numFmtId="0" fontId="10" fillId="0" borderId="0" xfId="0" applyFont="1" applyFill="1" applyAlignment="1">
      <alignment horizontal="left" vertical="top"/>
    </xf>
    <xf numFmtId="49" fontId="10" fillId="0" borderId="0" xfId="0" applyNumberFormat="1" applyFont="1" applyFill="1" applyAlignment="1">
      <alignment horizontal="left" vertical="top"/>
    </xf>
    <xf numFmtId="49" fontId="2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wrapText="1"/>
    </xf>
    <xf numFmtId="49" fontId="0" fillId="0" borderId="0" xfId="0" applyNumberFormat="1" applyFill="1"/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0" xfId="1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justify" vertical="top" wrapText="1"/>
    </xf>
    <xf numFmtId="0" fontId="11" fillId="0" borderId="0" xfId="0" applyFont="1"/>
    <xf numFmtId="0" fontId="0" fillId="0" borderId="0" xfId="0" applyFill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ill="1" applyAlignment="1">
      <alignment vertical="center"/>
    </xf>
    <xf numFmtId="0" fontId="3" fillId="0" borderId="0" xfId="1" applyFont="1" applyFill="1" applyAlignment="1">
      <alignment vertical="top"/>
    </xf>
    <xf numFmtId="0" fontId="7" fillId="0" borderId="0" xfId="0" applyFont="1" applyFill="1" applyBorder="1" applyAlignment="1">
      <alignment vertical="top"/>
    </xf>
    <xf numFmtId="4" fontId="4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/>
    <xf numFmtId="4" fontId="8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ill="1"/>
    <xf numFmtId="0" fontId="13" fillId="0" borderId="1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top" wrapText="1"/>
    </xf>
    <xf numFmtId="49" fontId="7" fillId="0" borderId="0" xfId="0" applyNumberFormat="1" applyFont="1" applyFill="1" applyAlignment="1">
      <alignment horizontal="center" vertical="top" wrapText="1"/>
    </xf>
    <xf numFmtId="0" fontId="7" fillId="0" borderId="0" xfId="0" applyFont="1" applyFill="1" applyAlignment="1">
      <alignment horizontal="center" vertical="center" wrapText="1"/>
    </xf>
    <xf numFmtId="3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3" fontId="2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vertical="top"/>
    </xf>
    <xf numFmtId="0" fontId="11" fillId="0" borderId="0" xfId="0" applyFont="1" applyFill="1" applyAlignment="1">
      <alignment horizontal="left" vertical="top"/>
    </xf>
    <xf numFmtId="0" fontId="11" fillId="0" borderId="0" xfId="0" applyFont="1" applyFill="1" applyBorder="1"/>
    <xf numFmtId="0" fontId="11" fillId="0" borderId="0" xfId="0" applyFont="1" applyBorder="1"/>
    <xf numFmtId="0" fontId="4" fillId="0" borderId="0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2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4" fontId="7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top" wrapText="1"/>
    </xf>
    <xf numFmtId="2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2" fillId="0" borderId="1" xfId="0" applyNumberFormat="1" applyFont="1" applyFill="1" applyBorder="1" applyAlignment="1">
      <alignment horizontal="left" vertical="center" wrapText="1" indent="2"/>
    </xf>
    <xf numFmtId="0" fontId="2" fillId="0" borderId="1" xfId="0" applyFont="1" applyBorder="1" applyAlignment="1">
      <alignment horizontal="justify" vertical="center"/>
    </xf>
    <xf numFmtId="0" fontId="9" fillId="0" borderId="3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top" wrapText="1"/>
    </xf>
    <xf numFmtId="0" fontId="4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top" wrapText="1"/>
    </xf>
    <xf numFmtId="0" fontId="10" fillId="0" borderId="0" xfId="0" applyFont="1" applyFill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top" wrapText="1"/>
    </xf>
    <xf numFmtId="0" fontId="9" fillId="0" borderId="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right" vertical="top" wrapText="1"/>
    </xf>
    <xf numFmtId="0" fontId="0" fillId="0" borderId="0" xfId="0" applyFill="1" applyAlignment="1">
      <alignment horizontal="left" vertical="top" wrapText="1"/>
    </xf>
    <xf numFmtId="0" fontId="4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top" wrapText="1"/>
    </xf>
    <xf numFmtId="0" fontId="10" fillId="0" borderId="0" xfId="0" applyFont="1" applyAlignment="1">
      <alignment horizontal="left" wrapText="1"/>
    </xf>
    <xf numFmtId="0" fontId="4" fillId="0" borderId="0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0" xfId="0" applyFont="1" applyFill="1" applyBorder="1" applyAlignment="1">
      <alignment vertical="top" wrapText="1"/>
    </xf>
    <xf numFmtId="0" fontId="9" fillId="0" borderId="0" xfId="0" applyFont="1" applyFill="1" applyBorder="1" applyAlignment="1">
      <alignment horizontal="center" vertical="top" wrapText="1"/>
    </xf>
    <xf numFmtId="0" fontId="10" fillId="0" borderId="3" xfId="0" applyFont="1" applyFill="1" applyBorder="1" applyAlignment="1">
      <alignment horizontal="center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85724</xdr:colOff>
      <xdr:row>10</xdr:row>
      <xdr:rowOff>57150</xdr:rowOff>
    </xdr:from>
    <xdr:ext cx="3343276" cy="95249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4933949" y="2428875"/>
              <a:ext cx="3343276" cy="95249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14:m>
                <m:oMath xmlns:m="http://schemas.openxmlformats.org/officeDocument/2006/math">
                  <m:r>
                    <a:rPr lang="en-US" sz="8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8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800" b="0" i="1">
                          <a:latin typeface="Cambria Math" panose="02040503050406030204" pitchFamily="18" charset="0"/>
                        </a:rPr>
                        <m:t>Чз</m:t>
                      </m:r>
                    </m:num>
                    <m:den>
                      <m:r>
                        <a:rPr lang="ru-RU" sz="800" b="0" i="1">
                          <a:latin typeface="Cambria Math" panose="02040503050406030204" pitchFamily="18" charset="0"/>
                        </a:rPr>
                        <m:t>Чн</m:t>
                      </m:r>
                    </m:den>
                  </m:f>
                  <m:r>
                    <a:rPr lang="ru-RU" sz="8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8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8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«Городской округ город Астрахань» в возрасте от 3 до 79 лет;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«Городской округ город Астрахань» в возрасте от 3 до 79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4933949" y="2428875"/>
              <a:ext cx="3343276" cy="95249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:r>
                <a:rPr lang="en-US" sz="800" i="0">
                  <a:latin typeface="Cambria Math" panose="02040503050406030204" pitchFamily="18" charset="0"/>
                </a:rPr>
                <a:t>=</a:t>
              </a:r>
              <a:r>
                <a:rPr lang="ru-RU" sz="800" b="0" i="0">
                  <a:latin typeface="Cambria Math" panose="02040503050406030204" pitchFamily="18" charset="0"/>
                </a:rPr>
                <a:t>Чз</a:t>
              </a:r>
              <a:r>
                <a:rPr lang="en-US" sz="800" b="0" i="0">
                  <a:latin typeface="Cambria Math" panose="02040503050406030204" pitchFamily="18" charset="0"/>
                </a:rPr>
                <a:t>/</a:t>
              </a:r>
              <a:r>
                <a:rPr lang="ru-RU" sz="800" b="0" i="0">
                  <a:latin typeface="Cambria Math" panose="02040503050406030204" pitchFamily="18" charset="0"/>
                </a:rPr>
                <a:t>Чн, </a:t>
              </a:r>
              <a:r>
                <a:rPr lang="en-US" sz="800" b="0" i="0">
                  <a:latin typeface="Cambria Math" panose="02040503050406030204" pitchFamily="18" charset="0"/>
                </a:rPr>
                <a:t>  </a:t>
              </a:r>
              <a:r>
                <a:rPr lang="ru-RU" sz="800" b="0" i="0">
                  <a:latin typeface="Cambria Math" panose="02040503050406030204" pitchFamily="18" charset="0"/>
                </a:rPr>
                <a:t>             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«Городской округ город Астрахань» в возрасте от 3 до 79 лет;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«Городской округ город Астрахань» в возрасте от 3 до 79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103839</xdr:colOff>
      <xdr:row>11</xdr:row>
      <xdr:rowOff>91967</xdr:rowOff>
    </xdr:from>
    <xdr:ext cx="3067986" cy="123200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4952064" y="3492392"/>
              <a:ext cx="3067986" cy="12320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14:m>
                <m:oMath xmlns:m="http://schemas.openxmlformats.org/officeDocument/2006/math">
                  <m:r>
                    <a:rPr lang="en-US" sz="8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8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800" b="0" i="1">
                          <a:latin typeface="Cambria Math" panose="02040503050406030204" pitchFamily="18" charset="0"/>
                        </a:rPr>
                        <m:t>КГуд</m:t>
                      </m:r>
                    </m:num>
                    <m:den>
                      <m:r>
                        <a:rPr lang="ru-RU" sz="800" b="0" i="1">
                          <a:latin typeface="Cambria Math" panose="02040503050406030204" pitchFamily="18" charset="0"/>
                        </a:rPr>
                        <m:t>ОКзн</m:t>
                      </m:r>
                    </m:den>
                  </m:f>
                  <m:r>
                    <a:rPr lang="ru-RU" sz="8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8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8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4952064" y="3492392"/>
              <a:ext cx="3067986" cy="12320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:r>
                <a:rPr lang="en-US" sz="800" i="0">
                  <a:latin typeface="Cambria Math" panose="02040503050406030204" pitchFamily="18" charset="0"/>
                </a:rPr>
                <a:t>=</a:t>
              </a:r>
              <a:r>
                <a:rPr lang="ru-RU" sz="800" b="0" i="0">
                  <a:latin typeface="Cambria Math" panose="02040503050406030204" pitchFamily="18" charset="0"/>
                </a:rPr>
                <a:t>КГуд</a:t>
              </a:r>
              <a:r>
                <a:rPr lang="en-US" sz="800" b="0" i="0">
                  <a:latin typeface="Cambria Math" panose="02040503050406030204" pitchFamily="18" charset="0"/>
                </a:rPr>
                <a:t>/</a:t>
              </a:r>
              <a:r>
                <a:rPr lang="ru-RU" sz="800" b="0" i="0">
                  <a:latin typeface="Cambria Math" panose="02040503050406030204" pitchFamily="18" charset="0"/>
                </a:rPr>
                <a:t>ОКзн, </a:t>
              </a:r>
              <a:r>
                <a:rPr lang="en-US" sz="800" b="0" i="0">
                  <a:latin typeface="Cambria Math" panose="02040503050406030204" pitchFamily="18" charset="0"/>
                </a:rPr>
                <a:t>  </a:t>
              </a:r>
              <a:r>
                <a:rPr lang="ru-RU" sz="800" b="0" i="0">
                  <a:latin typeface="Cambria Math" panose="02040503050406030204" pitchFamily="18" charset="0"/>
                </a:rPr>
                <a:t>             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85725</xdr:colOff>
      <xdr:row>12</xdr:row>
      <xdr:rowOff>0</xdr:rowOff>
    </xdr:from>
    <xdr:ext cx="3067050" cy="14668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4933950" y="4714875"/>
              <a:ext cx="3067050" cy="1466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14:m>
                <m:oMath xmlns:m="http://schemas.openxmlformats.org/officeDocument/2006/math">
                  <m:r>
                    <a:rPr lang="en-US" sz="8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8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800" b="0" i="1">
                          <a:latin typeface="Cambria Math" panose="02040503050406030204" pitchFamily="18" charset="0"/>
                        </a:rPr>
                        <m:t>Кзн</m:t>
                      </m:r>
                    </m:num>
                    <m:den>
                      <m:r>
                        <a:rPr lang="ru-RU" sz="800" b="0" i="1">
                          <a:latin typeface="Cambria Math" panose="02040503050406030204" pitchFamily="18" charset="0"/>
                        </a:rPr>
                        <m:t>ОЧд</m:t>
                      </m:r>
                    </m:den>
                  </m:f>
                  <m:r>
                    <a:rPr lang="ru-RU" sz="8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8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8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4933950" y="4714875"/>
              <a:ext cx="3067050" cy="1466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:r>
                <a:rPr lang="en-US" sz="800" i="0">
                  <a:latin typeface="Cambria Math" panose="02040503050406030204" pitchFamily="18" charset="0"/>
                </a:rPr>
                <a:t>=</a:t>
              </a:r>
              <a:r>
                <a:rPr lang="ru-RU" sz="800" b="0" i="0">
                  <a:latin typeface="Cambria Math" panose="02040503050406030204" pitchFamily="18" charset="0"/>
                </a:rPr>
                <a:t>Кзн</a:t>
              </a:r>
              <a:r>
                <a:rPr lang="en-US" sz="800" b="0" i="0">
                  <a:latin typeface="Cambria Math" panose="02040503050406030204" pitchFamily="18" charset="0"/>
                </a:rPr>
                <a:t>/</a:t>
              </a:r>
              <a:r>
                <a:rPr lang="ru-RU" sz="800" b="0" i="0">
                  <a:latin typeface="Cambria Math" panose="02040503050406030204" pitchFamily="18" charset="0"/>
                </a:rPr>
                <a:t>ОЧд, </a:t>
              </a:r>
              <a:r>
                <a:rPr lang="en-US" sz="800" b="0" i="0">
                  <a:latin typeface="Cambria Math" panose="02040503050406030204" pitchFamily="18" charset="0"/>
                </a:rPr>
                <a:t>  </a:t>
              </a:r>
              <a:r>
                <a:rPr lang="ru-RU" sz="800" b="0" i="0">
                  <a:latin typeface="Cambria Math" panose="02040503050406030204" pitchFamily="18" charset="0"/>
                </a:rPr>
                <a:t>             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95250</xdr:colOff>
      <xdr:row>13</xdr:row>
      <xdr:rowOff>0</xdr:rowOff>
    </xdr:from>
    <xdr:ext cx="3362325" cy="124777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4943475" y="6229350"/>
              <a:ext cx="3362325" cy="12477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14:m>
                <m:oMath xmlns:m="http://schemas.openxmlformats.org/officeDocument/2006/math">
                  <m:r>
                    <a:rPr lang="en-US" sz="8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8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800" b="0" i="1">
                          <a:latin typeface="Cambria Math" panose="02040503050406030204" pitchFamily="18" charset="0"/>
                        </a:rPr>
                        <m:t>ККТр</m:t>
                      </m:r>
                    </m:num>
                    <m:den>
                      <m:r>
                        <a:rPr lang="ru-RU" sz="800" b="0" i="1">
                          <a:latin typeface="Cambria Math" panose="02040503050406030204" pitchFamily="18" charset="0"/>
                        </a:rPr>
                        <m:t>ОКтр</m:t>
                      </m:r>
                    </m:den>
                  </m:f>
                  <m:r>
                    <a:rPr lang="ru-RU" sz="8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8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8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4943475" y="6229350"/>
              <a:ext cx="3362325" cy="12477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:r>
                <a:rPr lang="en-US" sz="800" i="0">
                  <a:latin typeface="Cambria Math" panose="02040503050406030204" pitchFamily="18" charset="0"/>
                </a:rPr>
                <a:t>=</a:t>
              </a:r>
              <a:r>
                <a:rPr lang="ru-RU" sz="800" b="0" i="0">
                  <a:latin typeface="Cambria Math" panose="02040503050406030204" pitchFamily="18" charset="0"/>
                </a:rPr>
                <a:t>ККТр</a:t>
              </a:r>
              <a:r>
                <a:rPr lang="en-US" sz="800" b="0" i="0">
                  <a:latin typeface="Cambria Math" panose="02040503050406030204" pitchFamily="18" charset="0"/>
                </a:rPr>
                <a:t>/</a:t>
              </a:r>
              <a:r>
                <a:rPr lang="ru-RU" sz="800" b="0" i="0">
                  <a:latin typeface="Cambria Math" panose="02040503050406030204" pitchFamily="18" charset="0"/>
                </a:rPr>
                <a:t>ОКтр, </a:t>
              </a:r>
              <a:r>
                <a:rPr lang="en-US" sz="800" b="0" i="0">
                  <a:latin typeface="Cambria Math" panose="02040503050406030204" pitchFamily="18" charset="0"/>
                </a:rPr>
                <a:t>  </a:t>
              </a:r>
              <a:r>
                <a:rPr lang="ru-RU" sz="800" b="0" i="0">
                  <a:latin typeface="Cambria Math" panose="02040503050406030204" pitchFamily="18" charset="0"/>
                </a:rPr>
                <a:t>             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124557</xdr:colOff>
      <xdr:row>18</xdr:row>
      <xdr:rowOff>36635</xdr:rowOff>
    </xdr:from>
    <xdr:ext cx="3371118" cy="106826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4972782" y="11609510"/>
              <a:ext cx="3371118" cy="10682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ДСс</a:t>
              </a:r>
              <a14:m>
                <m:oMath xmlns:m="http://schemas.openxmlformats.org/officeDocument/2006/math">
                  <m:r>
                    <a:rPr lang="ru-RU" sz="800" b="0" i="0">
                      <a:latin typeface="Cambria Math" panose="02040503050406030204" pitchFamily="18" charset="0"/>
                    </a:rPr>
                    <m:t>б</m:t>
                  </m:r>
                  <m:r>
                    <a:rPr lang="en-US" sz="8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8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800" b="0" i="1">
                          <a:latin typeface="Cambria Math" panose="02040503050406030204" pitchFamily="18" charset="0"/>
                        </a:rPr>
                        <m:t>Чс</m:t>
                      </m:r>
                    </m:num>
                    <m:den>
                      <m:r>
                        <a:rPr lang="ru-RU" sz="800" b="0" i="1">
                          <a:latin typeface="Cambria Math" panose="02040503050406030204" pitchFamily="18" charset="0"/>
                        </a:rPr>
                        <m:t>Чсб</m:t>
                      </m:r>
                    </m:den>
                  </m:f>
                  <m:r>
                    <a:rPr lang="ru-RU" sz="8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8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8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ДСсб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спортсменов муниципального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образования, включенных в списки спортивной сборной, в общем числе спортсменов спортивной сборной;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</a:t>
              </a:r>
              <a:r>
                <a:rPr lang="en-US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спортсменов муниципального образования,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включенных в списки спортивной сборной Астраханской области по виду спорта "Бокс"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Чсб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общая численность спортсменов спортивной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сборной Астраханской области по виду спорта "Бокс"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.</a:t>
              </a:r>
            </a:p>
            <a:p>
              <a:endParaRPr lang="en-US" sz="7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4972782" y="11609510"/>
              <a:ext cx="3371118" cy="10682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ДСс</a:t>
              </a:r>
              <a:r>
                <a:rPr lang="ru-RU" sz="800" b="0" i="0">
                  <a:latin typeface="Cambria Math" panose="02040503050406030204" pitchFamily="18" charset="0"/>
                </a:rPr>
                <a:t>б</a:t>
              </a:r>
              <a:r>
                <a:rPr lang="en-US" sz="800" i="0">
                  <a:latin typeface="Cambria Math" panose="02040503050406030204" pitchFamily="18" charset="0"/>
                </a:rPr>
                <a:t>=</a:t>
              </a:r>
              <a:r>
                <a:rPr lang="ru-RU" sz="800" b="0" i="0">
                  <a:latin typeface="Cambria Math" panose="02040503050406030204" pitchFamily="18" charset="0"/>
                </a:rPr>
                <a:t>Чс</a:t>
              </a:r>
              <a:r>
                <a:rPr lang="en-US" sz="800" b="0" i="0">
                  <a:latin typeface="Cambria Math" panose="02040503050406030204" pitchFamily="18" charset="0"/>
                </a:rPr>
                <a:t>/</a:t>
              </a:r>
              <a:r>
                <a:rPr lang="ru-RU" sz="800" b="0" i="0">
                  <a:latin typeface="Cambria Math" panose="02040503050406030204" pitchFamily="18" charset="0"/>
                </a:rPr>
                <a:t>Чсб, </a:t>
              </a:r>
              <a:r>
                <a:rPr lang="en-US" sz="800" b="0" i="0">
                  <a:latin typeface="Cambria Math" panose="02040503050406030204" pitchFamily="18" charset="0"/>
                </a:rPr>
                <a:t>  </a:t>
              </a:r>
              <a:r>
                <a:rPr lang="ru-RU" sz="800" b="0" i="0">
                  <a:latin typeface="Cambria Math" panose="02040503050406030204" pitchFamily="18" charset="0"/>
                </a:rPr>
                <a:t>             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ДСсб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спортсменов муниципального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образования, включенных в списки спортивной сборной, в общем числе спортсменов спортивной сборной;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</a:t>
              </a:r>
              <a:r>
                <a:rPr lang="en-US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спортсменов муниципального образования,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включенных в списки спортивной сборной Астраханской области по виду спорта "Бокс"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Чсб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общая численность спортсменов спортивной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сборной Астраханской области по виду спорта "Бокс"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.</a:t>
              </a:r>
            </a:p>
            <a:p>
              <a:endParaRPr lang="en-US" sz="700"/>
            </a:p>
          </xdr:txBody>
        </xdr:sp>
      </mc:Fallback>
    </mc:AlternateContent>
    <xdr:clientData/>
  </xdr:oneCellAnchor>
  <xdr:oneCellAnchor>
    <xdr:from>
      <xdr:col>5</xdr:col>
      <xdr:colOff>124558</xdr:colOff>
      <xdr:row>17</xdr:row>
      <xdr:rowOff>87922</xdr:rowOff>
    </xdr:from>
    <xdr:ext cx="3333017" cy="19123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4972783" y="9555772"/>
              <a:ext cx="3333017" cy="19123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Дм</a:t>
              </a:r>
              <a14:m>
                <m:oMath xmlns:m="http://schemas.openxmlformats.org/officeDocument/2006/math">
                  <m:r>
                    <a:rPr lang="ru-RU" sz="800" b="0" i="0">
                      <a:latin typeface="Cambria Math" panose="02040503050406030204" pitchFamily="18" charset="0"/>
                    </a:rPr>
                    <m:t>у</m:t>
                  </m:r>
                  <m:r>
                    <a:rPr lang="en-US" sz="8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8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800" b="0" i="1">
                          <a:latin typeface="Cambria Math" panose="02040503050406030204" pitchFamily="18" charset="0"/>
                        </a:rPr>
                        <m:t>Кмупси</m:t>
                      </m:r>
                    </m:num>
                    <m:den>
                      <m:r>
                        <a:rPr lang="ru-RU" sz="800" b="0" i="1">
                          <a:latin typeface="Cambria Math" panose="02040503050406030204" pitchFamily="18" charset="0"/>
                        </a:rPr>
                        <m:t>Кмурсп</m:t>
                      </m:r>
                    </m:den>
                  </m:f>
                  <m:r>
                    <a:rPr lang="ru-RU" sz="8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8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8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Дму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Кмупси - Количество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a:t>
              </a:r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Кмурсп– общее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муниципальных учреждений, оказывающих услуги в области физической культуры и спорта реализающих программы спортивной подготовки в соответствии с требованиями федеральных стандартов спортивной подготовки.</a:t>
              </a:r>
            </a:p>
            <a:p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4972783" y="9555772"/>
              <a:ext cx="3333017" cy="19123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Дм</a:t>
              </a:r>
              <a:r>
                <a:rPr lang="ru-RU" sz="800" b="0" i="0">
                  <a:latin typeface="Cambria Math" panose="02040503050406030204" pitchFamily="18" charset="0"/>
                </a:rPr>
                <a:t>у</a:t>
              </a:r>
              <a:r>
                <a:rPr lang="en-US" sz="800" i="0">
                  <a:latin typeface="Cambria Math" panose="02040503050406030204" pitchFamily="18" charset="0"/>
                </a:rPr>
                <a:t>=</a:t>
              </a:r>
              <a:r>
                <a:rPr lang="ru-RU" sz="800" b="0" i="0">
                  <a:latin typeface="Cambria Math" panose="02040503050406030204" pitchFamily="18" charset="0"/>
                </a:rPr>
                <a:t>Кмупси</a:t>
              </a:r>
              <a:r>
                <a:rPr lang="en-US" sz="800" b="0" i="0">
                  <a:latin typeface="Cambria Math" panose="02040503050406030204" pitchFamily="18" charset="0"/>
                </a:rPr>
                <a:t>/</a:t>
              </a:r>
              <a:r>
                <a:rPr lang="ru-RU" sz="800" b="0" i="0">
                  <a:latin typeface="Cambria Math" panose="02040503050406030204" pitchFamily="18" charset="0"/>
                </a:rPr>
                <a:t>Кмурсп, </a:t>
              </a:r>
              <a:r>
                <a:rPr lang="en-US" sz="800" b="0" i="0">
                  <a:latin typeface="Cambria Math" panose="02040503050406030204" pitchFamily="18" charset="0"/>
                </a:rPr>
                <a:t>  </a:t>
              </a:r>
              <a:r>
                <a:rPr lang="ru-RU" sz="800" b="0" i="0">
                  <a:latin typeface="Cambria Math" panose="02040503050406030204" pitchFamily="18" charset="0"/>
                </a:rPr>
                <a:t>             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Дму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Кмупси - Количество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a:t>
              </a:r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Кмурсп– общее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муниципальных учреждений, оказывающих услуги в области физической культуры и спорта реализающих программы спортивной подготовки в соответствии с требованиями федеральных стандартов спортивной подготовки.</a:t>
              </a:r>
            </a:p>
            <a:p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81642</xdr:colOff>
      <xdr:row>14</xdr:row>
      <xdr:rowOff>95250</xdr:rowOff>
    </xdr:from>
    <xdr:ext cx="3408590" cy="166687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4925785" y="8157482"/>
              <a:ext cx="3408590" cy="16668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Дм</a:t>
              </a:r>
              <a14:m>
                <m:oMath xmlns:m="http://schemas.openxmlformats.org/officeDocument/2006/math">
                  <m:r>
                    <a:rPr lang="ru-RU" sz="800" b="0" i="0">
                      <a:latin typeface="Cambria Math" panose="02040503050406030204" pitchFamily="18" charset="0"/>
                    </a:rPr>
                    <m:t>у</m:t>
                  </m:r>
                  <m:r>
                    <a:rPr lang="en-US" sz="8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8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800" b="0" i="1">
                          <a:latin typeface="Cambria Math" panose="02040503050406030204" pitchFamily="18" charset="0"/>
                        </a:rPr>
                        <m:t>Фактический показатель СЗП</m:t>
                      </m:r>
                    </m:num>
                    <m:den>
                      <m:r>
                        <a:rPr lang="ru-RU" sz="800" b="0" i="1">
                          <a:latin typeface="Cambria Math" panose="02040503050406030204" pitchFamily="18" charset="0"/>
                        </a:rPr>
                        <m:t>Плановый показатель СЗП</m:t>
                      </m:r>
                    </m:den>
                  </m:f>
                  <m:r>
                    <a:rPr lang="ru-RU" sz="8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8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8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Дпксзп - Достижение планового показателя среднемесячной заработной платы педагогических работников муниципальных организаций дополнительного образования в целях достижения показателей, установленных Указом Президента Российской Федерации, исходя из прогнозируемого среднемесячного дохода от трудовой деятельности;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Фактический показатель СЗП – фактическое значение показателя  среднемесячной заработной платы педагогических работников муниципальных организаций дополнительного образования;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Плановый показатель СЗП – плановое значение показателя среднемесячной заработной платы педагогических работников муниципальных организаций дополнительного образования.</a:t>
              </a:r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4925785" y="8157482"/>
              <a:ext cx="3408590" cy="16668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Дм</a:t>
              </a:r>
              <a:r>
                <a:rPr lang="ru-RU" sz="800" b="0" i="0">
                  <a:latin typeface="Cambria Math" panose="02040503050406030204" pitchFamily="18" charset="0"/>
                </a:rPr>
                <a:t>у</a:t>
              </a:r>
              <a:r>
                <a:rPr lang="en-US" sz="800" i="0">
                  <a:latin typeface="Cambria Math" panose="02040503050406030204" pitchFamily="18" charset="0"/>
                </a:rPr>
                <a:t>=(</a:t>
              </a:r>
              <a:r>
                <a:rPr lang="ru-RU" sz="800" b="0" i="0">
                  <a:latin typeface="Cambria Math" panose="02040503050406030204" pitchFamily="18" charset="0"/>
                </a:rPr>
                <a:t>Фактический показатель СЗП</a:t>
              </a:r>
              <a:r>
                <a:rPr lang="en-US" sz="800" b="0" i="0">
                  <a:latin typeface="Cambria Math" panose="02040503050406030204" pitchFamily="18" charset="0"/>
                </a:rPr>
                <a:t>)/(</a:t>
              </a:r>
              <a:r>
                <a:rPr lang="ru-RU" sz="800" b="0" i="0">
                  <a:latin typeface="Cambria Math" panose="02040503050406030204" pitchFamily="18" charset="0"/>
                </a:rPr>
                <a:t>Плановый показатель СЗП</a:t>
              </a:r>
              <a:r>
                <a:rPr lang="en-US" sz="800" b="0" i="0">
                  <a:latin typeface="Cambria Math" panose="02040503050406030204" pitchFamily="18" charset="0"/>
                </a:rPr>
                <a:t>)</a:t>
              </a:r>
              <a:r>
                <a:rPr lang="ru-RU" sz="800" b="0" i="0">
                  <a:latin typeface="Cambria Math" panose="02040503050406030204" pitchFamily="18" charset="0"/>
                </a:rPr>
                <a:t>, </a:t>
              </a:r>
              <a:r>
                <a:rPr lang="en-US" sz="800" b="0" i="0">
                  <a:latin typeface="Cambria Math" panose="02040503050406030204" pitchFamily="18" charset="0"/>
                </a:rPr>
                <a:t>  </a:t>
              </a:r>
              <a:r>
                <a:rPr lang="ru-RU" sz="800" b="0" i="0">
                  <a:latin typeface="Cambria Math" panose="02040503050406030204" pitchFamily="18" charset="0"/>
                </a:rPr>
                <a:t>             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Дпксзп - Достижение планового показателя среднемесячной заработной платы педагогических работников муниципальных организаций дополнительного образования в целях достижения показателей, установленных Указом Президента Российской Федерации, исходя из прогнозируемого среднемесячного дохода от трудовой деятельности;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Фактический показатель СЗП – фактическое значение показателя  среднемесячной заработной платы педагогических работников муниципальных организаций дополнительного образования;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Плановый показатель СЗП – плановое значение показателя среднемесячной заработной платы педагогических работников муниципальных организаций дополнительного образования.</a:t>
              </a:r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9"/>
  <sheetViews>
    <sheetView view="pageBreakPreview" zoomScale="120" zoomScaleNormal="110" zoomScaleSheetLayoutView="120" workbookViewId="0">
      <selection activeCell="A4" sqref="A4:R5"/>
    </sheetView>
  </sheetViews>
  <sheetFormatPr defaultRowHeight="15" x14ac:dyDescent="0.25"/>
  <cols>
    <col min="1" max="1" width="3.140625" customWidth="1"/>
    <col min="2" max="2" width="24.85546875" style="8" customWidth="1"/>
    <col min="3" max="3" width="11.7109375" style="8" customWidth="1"/>
    <col min="4" max="4" width="20.7109375" style="8" customWidth="1"/>
    <col min="5" max="5" width="3.7109375" customWidth="1"/>
    <col min="6" max="6" width="7.28515625" customWidth="1"/>
    <col min="7" max="7" width="7.5703125" style="9" customWidth="1"/>
    <col min="8" max="8" width="6.42578125" style="9" customWidth="1"/>
    <col min="9" max="9" width="6.140625" style="9" customWidth="1"/>
    <col min="10" max="11" width="6.42578125" style="9" customWidth="1"/>
    <col min="12" max="12" width="6.42578125" style="15" customWidth="1"/>
    <col min="13" max="14" width="6.140625" style="9" customWidth="1"/>
    <col min="15" max="17" width="8.140625" style="9" customWidth="1"/>
    <col min="18" max="18" width="10.85546875" style="9" customWidth="1"/>
    <col min="19" max="21" width="4.7109375" style="9" customWidth="1"/>
    <col min="22" max="22" width="9.42578125" style="9" customWidth="1"/>
  </cols>
  <sheetData>
    <row r="1" spans="1:22" ht="27.75" customHeight="1" x14ac:dyDescent="0.25">
      <c r="A1" s="24"/>
      <c r="B1" s="53"/>
      <c r="C1" s="53"/>
      <c r="D1" s="53"/>
      <c r="E1" s="24"/>
      <c r="F1" s="24"/>
      <c r="G1" s="93"/>
      <c r="H1" s="93"/>
      <c r="I1" s="93"/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</row>
    <row r="2" spans="1:22" hidden="1" x14ac:dyDescent="0.25">
      <c r="A2" s="24"/>
      <c r="B2" s="53"/>
      <c r="C2" s="53"/>
      <c r="D2" s="53"/>
      <c r="E2" s="24"/>
      <c r="F2" s="24"/>
      <c r="G2" s="54"/>
      <c r="H2" s="54"/>
      <c r="I2" s="11"/>
      <c r="J2" s="11"/>
      <c r="K2" s="11"/>
      <c r="L2" s="12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spans="1:22" ht="42.75" customHeight="1" x14ac:dyDescent="0.25">
      <c r="A3" s="1"/>
      <c r="B3" s="3"/>
      <c r="C3" s="4"/>
      <c r="D3" s="5"/>
      <c r="E3" s="1"/>
      <c r="F3" s="1"/>
      <c r="G3" s="97" t="s">
        <v>104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48"/>
      <c r="T3" s="48"/>
      <c r="U3" s="48"/>
      <c r="V3" s="48"/>
    </row>
    <row r="4" spans="1:22" ht="15" customHeight="1" x14ac:dyDescent="0.25">
      <c r="A4" s="98" t="s">
        <v>86</v>
      </c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18"/>
      <c r="T4" s="18"/>
      <c r="U4" s="18"/>
      <c r="V4" s="18"/>
    </row>
    <row r="5" spans="1:22" ht="23.25" customHeight="1" x14ac:dyDescent="0.25">
      <c r="A5" s="99"/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18"/>
      <c r="T5" s="18"/>
      <c r="U5" s="18"/>
      <c r="V5" s="18"/>
    </row>
    <row r="6" spans="1:22" ht="15" customHeight="1" x14ac:dyDescent="0.25">
      <c r="A6" s="96">
        <v>1</v>
      </c>
      <c r="B6" s="101" t="s">
        <v>5</v>
      </c>
      <c r="C6" s="102" t="s">
        <v>7</v>
      </c>
      <c r="D6" s="95" t="s">
        <v>6</v>
      </c>
      <c r="E6" s="96" t="s">
        <v>3</v>
      </c>
      <c r="F6" s="94" t="s">
        <v>48</v>
      </c>
      <c r="G6" s="94" t="s">
        <v>49</v>
      </c>
      <c r="H6" s="108" t="s">
        <v>4</v>
      </c>
      <c r="I6" s="109"/>
      <c r="J6" s="109"/>
      <c r="K6" s="109"/>
      <c r="L6" s="109"/>
      <c r="M6" s="109"/>
      <c r="N6" s="109"/>
      <c r="O6" s="109"/>
      <c r="P6" s="109"/>
      <c r="Q6" s="110"/>
      <c r="R6" s="94" t="s">
        <v>11</v>
      </c>
      <c r="S6" s="17"/>
      <c r="T6" s="17"/>
      <c r="U6" s="17"/>
      <c r="V6" s="55"/>
    </row>
    <row r="7" spans="1:22" ht="49.5" customHeight="1" x14ac:dyDescent="0.25">
      <c r="A7" s="96"/>
      <c r="B7" s="101"/>
      <c r="C7" s="102"/>
      <c r="D7" s="95"/>
      <c r="E7" s="96"/>
      <c r="F7" s="94"/>
      <c r="G7" s="94"/>
      <c r="H7" s="94" t="s">
        <v>28</v>
      </c>
      <c r="I7" s="94"/>
      <c r="J7" s="94" t="s">
        <v>50</v>
      </c>
      <c r="K7" s="94"/>
      <c r="L7" s="94" t="s">
        <v>51</v>
      </c>
      <c r="M7" s="94"/>
      <c r="N7" s="104" t="s">
        <v>74</v>
      </c>
      <c r="O7" s="105"/>
      <c r="P7" s="104" t="s">
        <v>113</v>
      </c>
      <c r="Q7" s="105"/>
      <c r="R7" s="94"/>
      <c r="S7" s="56"/>
      <c r="T7" s="24"/>
      <c r="U7" s="24"/>
      <c r="V7" s="24"/>
    </row>
    <row r="8" spans="1:22" x14ac:dyDescent="0.25">
      <c r="A8" s="96"/>
      <c r="B8" s="101"/>
      <c r="C8" s="102"/>
      <c r="D8" s="95"/>
      <c r="E8" s="96"/>
      <c r="F8" s="94"/>
      <c r="G8" s="94"/>
      <c r="H8" s="94"/>
      <c r="I8" s="94"/>
      <c r="J8" s="94"/>
      <c r="K8" s="94"/>
      <c r="L8" s="94"/>
      <c r="M8" s="94"/>
      <c r="N8" s="106"/>
      <c r="O8" s="107"/>
      <c r="P8" s="106"/>
      <c r="Q8" s="107"/>
      <c r="R8" s="94"/>
      <c r="S8" s="56"/>
      <c r="T8" s="24"/>
      <c r="U8" s="24"/>
      <c r="V8" s="24"/>
    </row>
    <row r="9" spans="1:22" ht="45" x14ac:dyDescent="0.25">
      <c r="A9" s="96"/>
      <c r="B9" s="101"/>
      <c r="C9" s="102"/>
      <c r="D9" s="95"/>
      <c r="E9" s="96"/>
      <c r="F9" s="94"/>
      <c r="G9" s="94"/>
      <c r="H9" s="91" t="s">
        <v>1</v>
      </c>
      <c r="I9" s="91" t="s">
        <v>2</v>
      </c>
      <c r="J9" s="91" t="s">
        <v>1</v>
      </c>
      <c r="K9" s="91" t="s">
        <v>2</v>
      </c>
      <c r="L9" s="13" t="s">
        <v>1</v>
      </c>
      <c r="M9" s="91" t="s">
        <v>2</v>
      </c>
      <c r="N9" s="13" t="s">
        <v>1</v>
      </c>
      <c r="O9" s="91" t="s">
        <v>2</v>
      </c>
      <c r="P9" s="91" t="s">
        <v>1</v>
      </c>
      <c r="Q9" s="91" t="s">
        <v>2</v>
      </c>
      <c r="R9" s="94"/>
      <c r="S9" s="56"/>
      <c r="T9" s="24"/>
      <c r="U9" s="24"/>
      <c r="V9" s="24"/>
    </row>
    <row r="10" spans="1:22" x14ac:dyDescent="0.25">
      <c r="A10" s="88">
        <v>1</v>
      </c>
      <c r="B10" s="89">
        <v>2</v>
      </c>
      <c r="C10" s="90">
        <v>3</v>
      </c>
      <c r="D10" s="92">
        <v>4</v>
      </c>
      <c r="E10" s="88">
        <v>5</v>
      </c>
      <c r="F10" s="88">
        <v>6</v>
      </c>
      <c r="G10" s="91">
        <v>7</v>
      </c>
      <c r="H10" s="91">
        <v>8</v>
      </c>
      <c r="I10" s="91">
        <v>9</v>
      </c>
      <c r="J10" s="91">
        <v>10</v>
      </c>
      <c r="K10" s="91">
        <v>11</v>
      </c>
      <c r="L10" s="13">
        <v>12</v>
      </c>
      <c r="M10" s="91">
        <v>13</v>
      </c>
      <c r="N10" s="91">
        <v>14</v>
      </c>
      <c r="O10" s="91">
        <v>15</v>
      </c>
      <c r="P10" s="91">
        <v>16</v>
      </c>
      <c r="Q10" s="91">
        <v>17</v>
      </c>
      <c r="R10" s="91">
        <v>18</v>
      </c>
      <c r="S10" s="56"/>
      <c r="T10" s="56"/>
      <c r="U10" s="56"/>
      <c r="V10" s="56"/>
    </row>
    <row r="11" spans="1:22" ht="15" customHeight="1" x14ac:dyDescent="0.25">
      <c r="A11" s="103" t="s">
        <v>103</v>
      </c>
      <c r="B11" s="103"/>
      <c r="C11" s="103"/>
      <c r="D11" s="103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8"/>
      <c r="T11" s="18"/>
      <c r="U11" s="18"/>
      <c r="V11" s="18"/>
    </row>
    <row r="12" spans="1:22" ht="91.5" customHeight="1" x14ac:dyDescent="0.25">
      <c r="A12" s="88">
        <v>1</v>
      </c>
      <c r="B12" s="87" t="s">
        <v>77</v>
      </c>
      <c r="C12" s="90" t="s">
        <v>34</v>
      </c>
      <c r="D12" s="92" t="s">
        <v>78</v>
      </c>
      <c r="E12" s="88" t="s">
        <v>8</v>
      </c>
      <c r="F12" s="13" t="s">
        <v>76</v>
      </c>
      <c r="G12" s="91">
        <v>57.79</v>
      </c>
      <c r="H12" s="50">
        <v>57.93</v>
      </c>
      <c r="I12" s="50">
        <v>57.93</v>
      </c>
      <c r="J12" s="65">
        <v>58.9</v>
      </c>
      <c r="K12" s="65">
        <v>58.9</v>
      </c>
      <c r="L12" s="65">
        <v>58.9</v>
      </c>
      <c r="M12" s="65">
        <v>58.9</v>
      </c>
      <c r="N12" s="65">
        <v>58.9</v>
      </c>
      <c r="O12" s="65">
        <v>58.9</v>
      </c>
      <c r="P12" s="65">
        <v>58.9</v>
      </c>
      <c r="Q12" s="65">
        <v>58.9</v>
      </c>
      <c r="R12" s="65">
        <v>58.9</v>
      </c>
      <c r="S12" s="16"/>
      <c r="T12" s="16"/>
      <c r="U12" s="16"/>
      <c r="V12" s="55"/>
    </row>
    <row r="13" spans="1:22" ht="96" customHeight="1" x14ac:dyDescent="0.25">
      <c r="A13" s="88">
        <v>2</v>
      </c>
      <c r="B13" s="87" t="s">
        <v>19</v>
      </c>
      <c r="C13" s="90" t="s">
        <v>34</v>
      </c>
      <c r="D13" s="7" t="s">
        <v>13</v>
      </c>
      <c r="E13" s="88" t="s">
        <v>8</v>
      </c>
      <c r="F13" s="13" t="s">
        <v>52</v>
      </c>
      <c r="G13" s="91">
        <v>85</v>
      </c>
      <c r="H13" s="91">
        <v>85</v>
      </c>
      <c r="I13" s="91">
        <v>85</v>
      </c>
      <c r="J13" s="91">
        <v>85</v>
      </c>
      <c r="K13" s="91">
        <v>85</v>
      </c>
      <c r="L13" s="91">
        <v>85</v>
      </c>
      <c r="M13" s="91">
        <v>85</v>
      </c>
      <c r="N13" s="91">
        <v>85</v>
      </c>
      <c r="O13" s="91">
        <v>85</v>
      </c>
      <c r="P13" s="91">
        <v>85</v>
      </c>
      <c r="Q13" s="91">
        <v>85</v>
      </c>
      <c r="R13" s="91">
        <v>85</v>
      </c>
      <c r="S13" s="16"/>
      <c r="T13" s="16"/>
      <c r="U13" s="16"/>
      <c r="V13" s="55"/>
    </row>
    <row r="14" spans="1:22" ht="146.25" x14ac:dyDescent="0.25">
      <c r="A14" s="88">
        <v>3</v>
      </c>
      <c r="B14" s="100" t="s">
        <v>20</v>
      </c>
      <c r="C14" s="90" t="s">
        <v>34</v>
      </c>
      <c r="D14" s="7" t="s">
        <v>10</v>
      </c>
      <c r="E14" s="88" t="s">
        <v>8</v>
      </c>
      <c r="F14" s="13" t="s">
        <v>53</v>
      </c>
      <c r="G14" s="91">
        <v>86.23</v>
      </c>
      <c r="H14" s="50">
        <v>86.23</v>
      </c>
      <c r="I14" s="50">
        <v>86.23</v>
      </c>
      <c r="J14" s="91">
        <v>86.23</v>
      </c>
      <c r="K14" s="91">
        <v>86.23</v>
      </c>
      <c r="L14" s="91">
        <v>86.23</v>
      </c>
      <c r="M14" s="91">
        <v>86.23</v>
      </c>
      <c r="N14" s="91">
        <v>86.23</v>
      </c>
      <c r="O14" s="91">
        <v>86.23</v>
      </c>
      <c r="P14" s="91">
        <v>86.23</v>
      </c>
      <c r="Q14" s="91">
        <v>86.23</v>
      </c>
      <c r="R14" s="91">
        <v>86.23</v>
      </c>
      <c r="S14" s="16"/>
      <c r="T14" s="16"/>
      <c r="U14" s="16"/>
      <c r="V14" s="55"/>
    </row>
    <row r="15" spans="1:22" ht="146.25" x14ac:dyDescent="0.25">
      <c r="A15" s="88">
        <v>4</v>
      </c>
      <c r="B15" s="100"/>
      <c r="C15" s="90" t="s">
        <v>34</v>
      </c>
      <c r="D15" s="7" t="s">
        <v>24</v>
      </c>
      <c r="E15" s="88" t="s">
        <v>8</v>
      </c>
      <c r="F15" s="13" t="s">
        <v>54</v>
      </c>
      <c r="G15" s="91">
        <v>63</v>
      </c>
      <c r="H15" s="91">
        <v>63</v>
      </c>
      <c r="I15" s="91">
        <v>63</v>
      </c>
      <c r="J15" s="91">
        <v>63</v>
      </c>
      <c r="K15" s="91">
        <v>63</v>
      </c>
      <c r="L15" s="91">
        <v>63</v>
      </c>
      <c r="M15" s="91">
        <v>63</v>
      </c>
      <c r="N15" s="91">
        <v>63</v>
      </c>
      <c r="O15" s="91">
        <v>63</v>
      </c>
      <c r="P15" s="91">
        <v>63</v>
      </c>
      <c r="Q15" s="91">
        <v>63</v>
      </c>
      <c r="R15" s="91">
        <v>63</v>
      </c>
      <c r="S15" s="16"/>
      <c r="T15" s="16"/>
      <c r="U15" s="16"/>
      <c r="V15" s="55"/>
    </row>
    <row r="16" spans="1:22" ht="180" x14ac:dyDescent="0.25">
      <c r="A16" s="88">
        <v>5</v>
      </c>
      <c r="B16" s="89" t="s">
        <v>122</v>
      </c>
      <c r="C16" s="90" t="s">
        <v>34</v>
      </c>
      <c r="D16" s="7" t="s">
        <v>124</v>
      </c>
      <c r="E16" s="88" t="s">
        <v>123</v>
      </c>
      <c r="F16" s="13" t="s">
        <v>65</v>
      </c>
      <c r="G16" s="91" t="s">
        <v>65</v>
      </c>
      <c r="H16" s="91" t="s">
        <v>65</v>
      </c>
      <c r="I16" s="91" t="s">
        <v>65</v>
      </c>
      <c r="J16" s="32">
        <v>42417.68</v>
      </c>
      <c r="K16" s="91" t="s">
        <v>65</v>
      </c>
      <c r="L16" s="91" t="s">
        <v>65</v>
      </c>
      <c r="M16" s="91" t="s">
        <v>65</v>
      </c>
      <c r="N16" s="91" t="s">
        <v>65</v>
      </c>
      <c r="O16" s="91" t="s">
        <v>65</v>
      </c>
      <c r="P16" s="91" t="s">
        <v>65</v>
      </c>
      <c r="Q16" s="91" t="s">
        <v>65</v>
      </c>
      <c r="R16" s="32">
        <v>42417.68</v>
      </c>
      <c r="S16" s="16"/>
      <c r="T16" s="16"/>
      <c r="U16" s="16"/>
      <c r="V16" s="55"/>
    </row>
    <row r="17" spans="1:22" ht="90" customHeight="1" x14ac:dyDescent="0.25">
      <c r="A17" s="88">
        <v>6</v>
      </c>
      <c r="B17" s="89" t="s">
        <v>22</v>
      </c>
      <c r="C17" s="90" t="s">
        <v>34</v>
      </c>
      <c r="D17" s="92" t="s">
        <v>29</v>
      </c>
      <c r="E17" s="88" t="s">
        <v>12</v>
      </c>
      <c r="F17" s="52">
        <v>261579</v>
      </c>
      <c r="G17" s="52">
        <v>279078</v>
      </c>
      <c r="H17" s="66">
        <v>279168</v>
      </c>
      <c r="I17" s="66">
        <v>279168</v>
      </c>
      <c r="J17" s="66">
        <v>260009</v>
      </c>
      <c r="K17" s="66">
        <v>260009</v>
      </c>
      <c r="L17" s="66">
        <v>260009</v>
      </c>
      <c r="M17" s="66">
        <v>260009</v>
      </c>
      <c r="N17" s="66">
        <v>260009</v>
      </c>
      <c r="O17" s="66">
        <v>260009</v>
      </c>
      <c r="P17" s="66">
        <v>260009</v>
      </c>
      <c r="Q17" s="66">
        <v>260009</v>
      </c>
      <c r="R17" s="66">
        <v>260009</v>
      </c>
      <c r="S17" s="16"/>
      <c r="T17" s="16"/>
      <c r="U17" s="16"/>
      <c r="V17" s="55"/>
    </row>
    <row r="18" spans="1:22" ht="97.5" customHeight="1" x14ac:dyDescent="0.25">
      <c r="A18" s="88">
        <v>7</v>
      </c>
      <c r="B18" s="87" t="s">
        <v>79</v>
      </c>
      <c r="C18" s="90" t="s">
        <v>34</v>
      </c>
      <c r="D18" s="92" t="s">
        <v>73</v>
      </c>
      <c r="E18" s="88" t="s">
        <v>9</v>
      </c>
      <c r="F18" s="13" t="s">
        <v>55</v>
      </c>
      <c r="G18" s="91">
        <v>855</v>
      </c>
      <c r="H18" s="50">
        <v>854</v>
      </c>
      <c r="I18" s="50">
        <v>455</v>
      </c>
      <c r="J18" s="50">
        <v>855</v>
      </c>
      <c r="K18" s="50">
        <v>455</v>
      </c>
      <c r="L18" s="50">
        <v>870</v>
      </c>
      <c r="M18" s="50">
        <v>462</v>
      </c>
      <c r="N18" s="50">
        <v>870</v>
      </c>
      <c r="O18" s="50">
        <v>462</v>
      </c>
      <c r="P18" s="50">
        <v>870</v>
      </c>
      <c r="Q18" s="50">
        <v>462</v>
      </c>
      <c r="R18" s="50">
        <v>3449</v>
      </c>
      <c r="S18" s="16"/>
      <c r="T18" s="16"/>
      <c r="U18" s="16"/>
      <c r="V18" s="55"/>
    </row>
    <row r="19" spans="1:22" ht="141" customHeight="1" x14ac:dyDescent="0.25">
      <c r="A19" s="88">
        <v>8</v>
      </c>
      <c r="B19" s="87" t="s">
        <v>69</v>
      </c>
      <c r="C19" s="90" t="s">
        <v>34</v>
      </c>
      <c r="D19" s="92" t="s">
        <v>70</v>
      </c>
      <c r="E19" s="88" t="s">
        <v>8</v>
      </c>
      <c r="F19" s="13" t="s">
        <v>65</v>
      </c>
      <c r="G19" s="91" t="s">
        <v>65</v>
      </c>
      <c r="H19" s="91">
        <v>100</v>
      </c>
      <c r="I19" s="91">
        <v>0</v>
      </c>
      <c r="J19" s="91">
        <v>100</v>
      </c>
      <c r="K19" s="91">
        <v>0</v>
      </c>
      <c r="L19" s="91">
        <v>100</v>
      </c>
      <c r="M19" s="91">
        <v>0</v>
      </c>
      <c r="N19" s="91">
        <v>100</v>
      </c>
      <c r="O19" s="91">
        <v>0</v>
      </c>
      <c r="P19" s="91">
        <v>100</v>
      </c>
      <c r="Q19" s="91">
        <v>0</v>
      </c>
      <c r="R19" s="91">
        <v>100</v>
      </c>
      <c r="S19" s="16"/>
      <c r="T19" s="16"/>
      <c r="U19" s="16"/>
      <c r="V19" s="55"/>
    </row>
    <row r="20" spans="1:22" ht="90" x14ac:dyDescent="0.25">
      <c r="A20" s="88">
        <v>9</v>
      </c>
      <c r="B20" s="89" t="s">
        <v>66</v>
      </c>
      <c r="C20" s="89" t="s">
        <v>34</v>
      </c>
      <c r="D20" s="13" t="s">
        <v>64</v>
      </c>
      <c r="E20" s="91" t="s">
        <v>8</v>
      </c>
      <c r="F20" s="49">
        <v>5</v>
      </c>
      <c r="G20" s="50" t="s">
        <v>65</v>
      </c>
      <c r="H20" s="50" t="s">
        <v>65</v>
      </c>
      <c r="I20" s="50" t="s">
        <v>65</v>
      </c>
      <c r="J20" s="50" t="s">
        <v>65</v>
      </c>
      <c r="K20" s="50" t="s">
        <v>65</v>
      </c>
      <c r="L20" s="50" t="s">
        <v>65</v>
      </c>
      <c r="M20" s="50" t="s">
        <v>65</v>
      </c>
      <c r="N20" s="50" t="s">
        <v>65</v>
      </c>
      <c r="O20" s="50" t="s">
        <v>65</v>
      </c>
      <c r="P20" s="50" t="s">
        <v>65</v>
      </c>
      <c r="Q20" s="50" t="s">
        <v>65</v>
      </c>
      <c r="R20" s="50" t="s">
        <v>65</v>
      </c>
      <c r="S20" s="10"/>
      <c r="T20" s="10"/>
      <c r="U20" s="10"/>
      <c r="V20" s="10"/>
    </row>
    <row r="21" spans="1:22" ht="168.75" x14ac:dyDescent="0.25">
      <c r="A21" s="88">
        <v>10</v>
      </c>
      <c r="B21" s="58" t="s">
        <v>87</v>
      </c>
      <c r="C21" s="89" t="s">
        <v>34</v>
      </c>
      <c r="D21" s="59" t="s">
        <v>91</v>
      </c>
      <c r="E21" s="50" t="s">
        <v>8</v>
      </c>
      <c r="F21" s="125" t="s">
        <v>65</v>
      </c>
      <c r="G21" s="125" t="s">
        <v>65</v>
      </c>
      <c r="H21" s="125" t="s">
        <v>65</v>
      </c>
      <c r="I21" s="125" t="s">
        <v>65</v>
      </c>
      <c r="J21" s="60">
        <v>42.85</v>
      </c>
      <c r="K21" s="50" t="s">
        <v>65</v>
      </c>
      <c r="L21" s="50" t="s">
        <v>65</v>
      </c>
      <c r="M21" s="50" t="s">
        <v>65</v>
      </c>
      <c r="N21" s="50" t="s">
        <v>65</v>
      </c>
      <c r="O21" s="50" t="s">
        <v>65</v>
      </c>
      <c r="P21" s="50" t="s">
        <v>65</v>
      </c>
      <c r="Q21" s="50" t="s">
        <v>65</v>
      </c>
      <c r="R21" s="50">
        <v>42.85</v>
      </c>
      <c r="S21" s="10"/>
      <c r="T21" s="10"/>
      <c r="U21" s="10"/>
      <c r="V21" s="10"/>
    </row>
    <row r="22" spans="1:22" ht="123.75" x14ac:dyDescent="0.25">
      <c r="A22" s="88">
        <v>11</v>
      </c>
      <c r="B22" s="58" t="s">
        <v>88</v>
      </c>
      <c r="C22" s="89" t="s">
        <v>34</v>
      </c>
      <c r="D22" s="59" t="s">
        <v>92</v>
      </c>
      <c r="E22" s="50" t="s">
        <v>9</v>
      </c>
      <c r="F22" s="125" t="s">
        <v>65</v>
      </c>
      <c r="G22" s="50" t="s">
        <v>65</v>
      </c>
      <c r="H22" s="50" t="s">
        <v>65</v>
      </c>
      <c r="I22" s="50" t="s">
        <v>65</v>
      </c>
      <c r="J22" s="61">
        <v>1</v>
      </c>
      <c r="K22" s="50" t="s">
        <v>65</v>
      </c>
      <c r="L22" s="50" t="s">
        <v>65</v>
      </c>
      <c r="M22" s="50" t="s">
        <v>65</v>
      </c>
      <c r="N22" s="50" t="s">
        <v>65</v>
      </c>
      <c r="O22" s="50" t="s">
        <v>65</v>
      </c>
      <c r="P22" s="50" t="s">
        <v>65</v>
      </c>
      <c r="Q22" s="50" t="s">
        <v>65</v>
      </c>
      <c r="R22" s="50">
        <v>1</v>
      </c>
      <c r="S22" s="10"/>
      <c r="T22" s="10"/>
      <c r="U22" s="10"/>
      <c r="V22" s="10"/>
    </row>
    <row r="23" spans="1:22" ht="157.5" x14ac:dyDescent="0.25">
      <c r="A23" s="88">
        <v>12</v>
      </c>
      <c r="B23" s="58" t="s">
        <v>89</v>
      </c>
      <c r="C23" s="89" t="s">
        <v>34</v>
      </c>
      <c r="D23" s="59" t="s">
        <v>93</v>
      </c>
      <c r="E23" s="50" t="s">
        <v>9</v>
      </c>
      <c r="F23" s="125" t="s">
        <v>65</v>
      </c>
      <c r="G23" s="50" t="s">
        <v>65</v>
      </c>
      <c r="H23" s="50" t="s">
        <v>65</v>
      </c>
      <c r="I23" s="50" t="s">
        <v>65</v>
      </c>
      <c r="J23" s="61">
        <v>0</v>
      </c>
      <c r="K23" s="50" t="s">
        <v>65</v>
      </c>
      <c r="L23" s="50" t="s">
        <v>65</v>
      </c>
      <c r="M23" s="50" t="s">
        <v>65</v>
      </c>
      <c r="N23" s="50" t="s">
        <v>65</v>
      </c>
      <c r="O23" s="50" t="s">
        <v>65</v>
      </c>
      <c r="P23" s="50" t="s">
        <v>65</v>
      </c>
      <c r="Q23" s="50" t="s">
        <v>65</v>
      </c>
      <c r="R23" s="50">
        <v>0</v>
      </c>
      <c r="S23" s="10"/>
      <c r="T23" s="10"/>
      <c r="U23" s="10"/>
      <c r="V23" s="10"/>
    </row>
    <row r="24" spans="1:22" ht="123.75" x14ac:dyDescent="0.25">
      <c r="A24" s="88">
        <v>13</v>
      </c>
      <c r="B24" s="58" t="s">
        <v>90</v>
      </c>
      <c r="C24" s="89" t="s">
        <v>34</v>
      </c>
      <c r="D24" s="59" t="s">
        <v>94</v>
      </c>
      <c r="E24" s="50" t="s">
        <v>9</v>
      </c>
      <c r="F24" s="125" t="s">
        <v>65</v>
      </c>
      <c r="G24" s="50" t="s">
        <v>65</v>
      </c>
      <c r="H24" s="50" t="s">
        <v>65</v>
      </c>
      <c r="I24" s="50" t="s">
        <v>65</v>
      </c>
      <c r="J24" s="61">
        <v>2</v>
      </c>
      <c r="K24" s="50" t="s">
        <v>65</v>
      </c>
      <c r="L24" s="50" t="s">
        <v>65</v>
      </c>
      <c r="M24" s="50" t="s">
        <v>65</v>
      </c>
      <c r="N24" s="50" t="s">
        <v>65</v>
      </c>
      <c r="O24" s="50" t="s">
        <v>65</v>
      </c>
      <c r="P24" s="50" t="s">
        <v>65</v>
      </c>
      <c r="Q24" s="50" t="s">
        <v>65</v>
      </c>
      <c r="R24" s="50">
        <v>2</v>
      </c>
      <c r="S24" s="10"/>
      <c r="T24" s="10"/>
      <c r="U24" s="10"/>
      <c r="V24" s="10"/>
    </row>
    <row r="25" spans="1:22" x14ac:dyDescent="0.25">
      <c r="A25" s="22"/>
      <c r="B25" s="3" t="s">
        <v>30</v>
      </c>
      <c r="C25" s="4"/>
      <c r="D25" s="5"/>
      <c r="E25" s="1"/>
      <c r="F25" s="1"/>
      <c r="G25" s="10"/>
      <c r="H25" s="10"/>
      <c r="I25" s="10"/>
      <c r="J25" s="10"/>
      <c r="K25" s="10"/>
      <c r="L25" s="14"/>
      <c r="M25" s="10"/>
      <c r="N25" s="10"/>
      <c r="O25" s="10"/>
      <c r="P25" s="10"/>
      <c r="Q25" s="10"/>
      <c r="R25" s="10"/>
      <c r="S25" s="10"/>
      <c r="T25" s="10"/>
      <c r="U25" s="10"/>
      <c r="V25" s="10"/>
    </row>
    <row r="26" spans="1:22" x14ac:dyDescent="0.25">
      <c r="A26" s="22"/>
      <c r="B26" s="3"/>
      <c r="C26" s="4"/>
      <c r="D26" s="5"/>
      <c r="E26" s="1"/>
      <c r="F26" s="1"/>
      <c r="G26" s="10"/>
      <c r="H26" s="10"/>
      <c r="I26" s="10"/>
      <c r="J26" s="10"/>
      <c r="K26" s="10"/>
      <c r="L26" s="14"/>
      <c r="M26" s="10"/>
      <c r="N26" s="10"/>
      <c r="O26" s="10"/>
      <c r="P26" s="10"/>
      <c r="Q26" s="10"/>
      <c r="R26" s="10"/>
      <c r="S26" s="10"/>
      <c r="T26" s="10"/>
      <c r="U26" s="10"/>
      <c r="V26" s="10"/>
    </row>
    <row r="27" spans="1:22" ht="21.75" customHeight="1" x14ac:dyDescent="0.25">
      <c r="A27" s="22"/>
      <c r="B27" s="3"/>
      <c r="C27" s="4"/>
      <c r="D27" s="5"/>
      <c r="E27" s="1"/>
      <c r="F27" s="1"/>
      <c r="G27" s="10"/>
      <c r="H27" s="10"/>
      <c r="I27" s="10"/>
      <c r="J27" s="10"/>
      <c r="K27" s="10"/>
      <c r="L27" s="14"/>
      <c r="M27" s="10"/>
      <c r="N27" s="10"/>
      <c r="O27" s="10"/>
      <c r="P27" s="10"/>
      <c r="Q27" s="10"/>
      <c r="R27" s="10"/>
      <c r="S27" s="10"/>
      <c r="T27" s="10"/>
      <c r="U27" s="10"/>
      <c r="V27" s="10"/>
    </row>
    <row r="28" spans="1:22" x14ac:dyDescent="0.25">
      <c r="A28" s="1"/>
      <c r="B28" s="3"/>
      <c r="C28" s="4"/>
      <c r="D28" s="5"/>
      <c r="E28" s="1"/>
      <c r="F28" s="1"/>
      <c r="G28" s="10"/>
      <c r="H28" s="10"/>
      <c r="I28" s="10"/>
      <c r="J28" s="10"/>
      <c r="K28" s="10"/>
      <c r="L28" s="14"/>
      <c r="M28" s="10"/>
      <c r="N28" s="10"/>
      <c r="O28" s="10"/>
      <c r="P28" s="10"/>
      <c r="Q28" s="10"/>
      <c r="R28" s="10"/>
      <c r="S28" s="10"/>
      <c r="T28" s="10"/>
      <c r="U28" s="10"/>
      <c r="V28" s="10"/>
    </row>
    <row r="29" spans="1:22" x14ac:dyDescent="0.25">
      <c r="A29" s="1"/>
      <c r="B29" s="3"/>
      <c r="C29" s="4"/>
      <c r="D29" s="5"/>
      <c r="E29" s="1"/>
      <c r="F29" s="1"/>
      <c r="G29" s="10"/>
      <c r="H29" s="10"/>
      <c r="I29" s="10"/>
      <c r="J29" s="10"/>
      <c r="K29" s="10"/>
      <c r="L29" s="14"/>
      <c r="M29" s="10"/>
      <c r="N29" s="10"/>
      <c r="O29" s="10"/>
      <c r="P29" s="10"/>
      <c r="Q29" s="10"/>
      <c r="R29" s="10"/>
      <c r="S29" s="10"/>
      <c r="T29" s="10"/>
      <c r="U29" s="10"/>
      <c r="V29" s="10"/>
    </row>
    <row r="30" spans="1:22" x14ac:dyDescent="0.25">
      <c r="A30" s="1"/>
      <c r="B30" s="3"/>
      <c r="C30" s="4"/>
      <c r="D30" s="5"/>
      <c r="E30" s="1"/>
      <c r="F30" s="1"/>
      <c r="G30" s="10"/>
      <c r="H30" s="10"/>
      <c r="I30" s="10"/>
      <c r="J30" s="10"/>
      <c r="K30" s="10"/>
      <c r="L30" s="14"/>
      <c r="M30" s="10"/>
      <c r="N30" s="10"/>
      <c r="O30" s="10"/>
      <c r="P30" s="10"/>
      <c r="Q30" s="10"/>
      <c r="R30" s="10"/>
      <c r="S30" s="10"/>
      <c r="T30" s="10"/>
      <c r="U30" s="10"/>
      <c r="V30" s="10"/>
    </row>
    <row r="31" spans="1:22" x14ac:dyDescent="0.25">
      <c r="A31" s="1"/>
      <c r="B31" s="3"/>
      <c r="C31" s="4"/>
      <c r="D31" s="5"/>
      <c r="E31" s="1"/>
      <c r="F31" s="1"/>
      <c r="G31" s="10"/>
      <c r="H31" s="10"/>
      <c r="I31" s="10"/>
      <c r="J31" s="10"/>
      <c r="K31" s="10"/>
      <c r="L31" s="14"/>
      <c r="M31" s="10"/>
      <c r="N31" s="10"/>
      <c r="O31" s="10"/>
      <c r="P31" s="10"/>
      <c r="Q31" s="10"/>
      <c r="R31" s="10"/>
      <c r="S31" s="10"/>
      <c r="T31" s="10"/>
      <c r="U31" s="10"/>
      <c r="V31" s="10"/>
    </row>
    <row r="32" spans="1:22" x14ac:dyDescent="0.25">
      <c r="A32" s="1"/>
      <c r="B32" s="3"/>
      <c r="C32" s="4"/>
      <c r="D32" s="5"/>
      <c r="E32" s="1"/>
      <c r="F32" s="1"/>
      <c r="G32" s="10"/>
      <c r="H32" s="10"/>
      <c r="I32" s="10"/>
      <c r="J32" s="10"/>
      <c r="K32" s="10"/>
      <c r="L32" s="14"/>
      <c r="M32" s="10"/>
      <c r="N32" s="10"/>
      <c r="O32" s="10"/>
      <c r="P32" s="10"/>
      <c r="Q32" s="10"/>
      <c r="R32" s="10"/>
      <c r="S32" s="10"/>
      <c r="T32" s="10"/>
      <c r="U32" s="10"/>
      <c r="V32" s="10"/>
    </row>
    <row r="33" spans="1:22" x14ac:dyDescent="0.25">
      <c r="A33" s="1"/>
      <c r="B33" s="3"/>
      <c r="C33" s="4"/>
      <c r="D33" s="5"/>
      <c r="E33" s="1"/>
      <c r="F33" s="1"/>
      <c r="G33" s="10"/>
      <c r="H33" s="10"/>
      <c r="I33" s="10"/>
      <c r="J33" s="10"/>
      <c r="K33" s="10"/>
      <c r="L33" s="14"/>
      <c r="M33" s="10"/>
      <c r="N33" s="10"/>
      <c r="O33" s="10"/>
      <c r="P33" s="10"/>
      <c r="Q33" s="10"/>
      <c r="R33" s="10"/>
      <c r="S33" s="10"/>
      <c r="T33" s="10"/>
      <c r="U33" s="10"/>
      <c r="V33" s="10"/>
    </row>
    <row r="34" spans="1:22" x14ac:dyDescent="0.25">
      <c r="A34" s="1"/>
      <c r="B34" s="3"/>
      <c r="C34" s="4"/>
      <c r="D34" s="5"/>
      <c r="E34" s="1"/>
      <c r="F34" s="1"/>
      <c r="G34" s="10"/>
      <c r="H34" s="10"/>
      <c r="I34" s="10"/>
      <c r="J34" s="10"/>
      <c r="K34" s="10"/>
      <c r="L34" s="14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22" x14ac:dyDescent="0.25">
      <c r="A35" s="1"/>
      <c r="B35" s="3"/>
      <c r="C35" s="4"/>
      <c r="D35" s="5"/>
      <c r="E35" s="1"/>
      <c r="F35" s="1"/>
      <c r="G35" s="10"/>
      <c r="H35" s="10"/>
      <c r="I35" s="10"/>
      <c r="J35" s="10"/>
      <c r="K35" s="10"/>
      <c r="L35" s="14"/>
      <c r="M35" s="10"/>
      <c r="N35" s="10"/>
      <c r="O35" s="10"/>
      <c r="P35" s="10"/>
      <c r="Q35" s="10"/>
      <c r="R35" s="10"/>
      <c r="S35" s="10"/>
      <c r="T35" s="10"/>
      <c r="U35" s="10"/>
      <c r="V35" s="10"/>
    </row>
    <row r="36" spans="1:22" x14ac:dyDescent="0.25">
      <c r="A36" s="1"/>
      <c r="B36" s="3"/>
      <c r="C36" s="4"/>
      <c r="D36" s="5"/>
      <c r="E36" s="1"/>
      <c r="F36" s="1"/>
      <c r="G36" s="10"/>
      <c r="H36" s="10"/>
      <c r="I36" s="10"/>
      <c r="J36" s="10"/>
      <c r="K36" s="10"/>
      <c r="L36" s="14"/>
      <c r="M36" s="10"/>
      <c r="N36" s="10"/>
      <c r="O36" s="10"/>
      <c r="P36" s="10"/>
      <c r="Q36" s="10"/>
      <c r="R36" s="10"/>
      <c r="S36" s="10"/>
      <c r="T36" s="10"/>
      <c r="U36" s="10"/>
      <c r="V36" s="10"/>
    </row>
    <row r="37" spans="1:22" x14ac:dyDescent="0.25">
      <c r="A37" s="1"/>
      <c r="B37" s="3"/>
      <c r="C37" s="4"/>
      <c r="D37" s="5"/>
      <c r="E37" s="1"/>
      <c r="F37" s="1"/>
      <c r="G37" s="10"/>
      <c r="H37" s="10"/>
      <c r="I37" s="10"/>
      <c r="J37" s="10"/>
      <c r="K37" s="10"/>
      <c r="L37" s="14"/>
      <c r="M37" s="10"/>
      <c r="N37" s="10"/>
      <c r="O37" s="10"/>
      <c r="P37" s="10"/>
      <c r="Q37" s="10"/>
      <c r="R37" s="10"/>
      <c r="S37" s="10"/>
      <c r="T37" s="10"/>
      <c r="U37" s="10"/>
      <c r="V37" s="10"/>
    </row>
    <row r="38" spans="1:22" x14ac:dyDescent="0.25">
      <c r="A38" s="1"/>
      <c r="B38" s="3"/>
      <c r="C38" s="4"/>
      <c r="D38" s="5"/>
      <c r="E38" s="1"/>
      <c r="F38" s="1"/>
      <c r="G38" s="10"/>
      <c r="H38" s="10"/>
      <c r="I38" s="10"/>
      <c r="J38" s="10"/>
      <c r="K38" s="10"/>
      <c r="L38" s="14"/>
      <c r="M38" s="10"/>
      <c r="N38" s="10"/>
      <c r="O38" s="10"/>
      <c r="P38" s="10"/>
      <c r="Q38" s="10"/>
      <c r="R38" s="10"/>
      <c r="S38" s="10"/>
      <c r="T38" s="10"/>
      <c r="U38" s="10"/>
      <c r="V38" s="10"/>
    </row>
    <row r="39" spans="1:22" x14ac:dyDescent="0.25">
      <c r="A39" s="1"/>
      <c r="B39" s="3"/>
      <c r="C39" s="4"/>
      <c r="D39" s="5"/>
      <c r="E39" s="1"/>
      <c r="F39" s="1"/>
      <c r="G39" s="10"/>
      <c r="H39" s="10"/>
      <c r="I39" s="10"/>
      <c r="J39" s="10"/>
      <c r="K39" s="10"/>
      <c r="L39" s="14"/>
      <c r="M39" s="10"/>
      <c r="N39" s="10"/>
      <c r="O39" s="10"/>
      <c r="P39" s="10"/>
      <c r="Q39" s="10"/>
      <c r="R39" s="10"/>
      <c r="S39" s="10"/>
      <c r="T39" s="10"/>
      <c r="U39" s="10"/>
      <c r="V39" s="10"/>
    </row>
    <row r="40" spans="1:22" x14ac:dyDescent="0.25">
      <c r="A40" s="1"/>
      <c r="B40" s="3"/>
      <c r="C40" s="4"/>
      <c r="D40" s="5"/>
      <c r="E40" s="1"/>
      <c r="F40" s="1"/>
      <c r="G40" s="10"/>
      <c r="H40" s="10"/>
      <c r="I40" s="10"/>
      <c r="J40" s="10"/>
      <c r="K40" s="10"/>
      <c r="L40" s="14"/>
      <c r="M40" s="10"/>
      <c r="N40" s="10"/>
      <c r="O40" s="10"/>
      <c r="P40" s="10"/>
      <c r="Q40" s="10"/>
      <c r="R40" s="10"/>
      <c r="S40" s="10"/>
      <c r="T40" s="10"/>
      <c r="U40" s="10"/>
      <c r="V40" s="10"/>
    </row>
    <row r="41" spans="1:22" x14ac:dyDescent="0.25">
      <c r="A41" s="1"/>
      <c r="B41" s="3"/>
      <c r="C41" s="4"/>
      <c r="D41" s="5"/>
      <c r="E41" s="1"/>
      <c r="F41" s="1"/>
      <c r="G41" s="10"/>
      <c r="H41" s="10"/>
      <c r="I41" s="10"/>
      <c r="J41" s="10"/>
      <c r="K41" s="10"/>
      <c r="L41" s="14"/>
      <c r="M41" s="10"/>
      <c r="N41" s="10"/>
      <c r="O41" s="10"/>
      <c r="P41" s="10"/>
      <c r="Q41" s="10"/>
      <c r="R41" s="10"/>
      <c r="S41" s="10"/>
      <c r="T41" s="10"/>
      <c r="U41" s="10"/>
      <c r="V41" s="10"/>
    </row>
    <row r="42" spans="1:22" x14ac:dyDescent="0.25">
      <c r="A42" s="1"/>
      <c r="B42" s="3"/>
      <c r="C42" s="4"/>
      <c r="D42" s="5"/>
      <c r="E42" s="1"/>
      <c r="F42" s="1"/>
      <c r="G42" s="10"/>
      <c r="H42" s="10"/>
      <c r="I42" s="10"/>
      <c r="J42" s="10"/>
      <c r="K42" s="10"/>
      <c r="L42" s="14"/>
      <c r="M42" s="10"/>
      <c r="N42" s="10"/>
      <c r="O42" s="10"/>
      <c r="P42" s="10"/>
      <c r="Q42" s="10"/>
      <c r="R42" s="10"/>
      <c r="S42" s="10"/>
      <c r="T42" s="10"/>
      <c r="U42" s="10"/>
      <c r="V42" s="10"/>
    </row>
    <row r="43" spans="1:22" x14ac:dyDescent="0.25">
      <c r="A43" s="1"/>
      <c r="B43" s="3"/>
      <c r="C43" s="4"/>
      <c r="D43" s="5"/>
      <c r="E43" s="1"/>
      <c r="F43" s="1"/>
      <c r="G43" s="10"/>
      <c r="H43" s="10"/>
      <c r="I43" s="10"/>
      <c r="J43" s="10"/>
      <c r="K43" s="10"/>
      <c r="L43" s="14"/>
      <c r="M43" s="10"/>
      <c r="N43" s="10"/>
      <c r="O43" s="10"/>
      <c r="P43" s="10"/>
      <c r="Q43" s="10"/>
      <c r="R43" s="10"/>
      <c r="S43" s="10"/>
      <c r="T43" s="10"/>
      <c r="U43" s="10"/>
      <c r="V43" s="10"/>
    </row>
    <row r="44" spans="1:22" x14ac:dyDescent="0.25">
      <c r="A44" s="1"/>
      <c r="S44" s="10"/>
      <c r="T44" s="10"/>
      <c r="U44" s="10"/>
      <c r="V44" s="10"/>
    </row>
    <row r="45" spans="1:22" x14ac:dyDescent="0.25">
      <c r="A45" s="1"/>
      <c r="S45" s="10"/>
      <c r="T45" s="10"/>
      <c r="U45" s="10"/>
      <c r="V45" s="10"/>
    </row>
    <row r="46" spans="1:22" x14ac:dyDescent="0.25">
      <c r="A46" s="1"/>
      <c r="S46" s="10"/>
      <c r="T46" s="10"/>
      <c r="U46" s="10"/>
      <c r="V46" s="10"/>
    </row>
    <row r="47" spans="1:22" x14ac:dyDescent="0.25">
      <c r="A47" s="1"/>
      <c r="S47" s="10"/>
      <c r="T47" s="10"/>
      <c r="U47" s="10"/>
      <c r="V47" s="10"/>
    </row>
    <row r="48" spans="1:22" x14ac:dyDescent="0.25">
      <c r="S48" s="10"/>
      <c r="T48" s="10"/>
      <c r="U48" s="10"/>
      <c r="V48" s="10"/>
    </row>
    <row r="49" spans="19:22" x14ac:dyDescent="0.25">
      <c r="S49" s="10"/>
      <c r="T49" s="10"/>
      <c r="U49" s="10"/>
      <c r="V49" s="10"/>
    </row>
  </sheetData>
  <mergeCells count="19">
    <mergeCell ref="B14:B15"/>
    <mergeCell ref="A6:A9"/>
    <mergeCell ref="B6:B9"/>
    <mergeCell ref="C6:C9"/>
    <mergeCell ref="A11:R11"/>
    <mergeCell ref="N7:O8"/>
    <mergeCell ref="P7:Q8"/>
    <mergeCell ref="H6:Q6"/>
    <mergeCell ref="G1:V1"/>
    <mergeCell ref="H7:I8"/>
    <mergeCell ref="J7:K8"/>
    <mergeCell ref="L7:M8"/>
    <mergeCell ref="D6:D9"/>
    <mergeCell ref="E6:E9"/>
    <mergeCell ref="F6:F9"/>
    <mergeCell ref="G6:G9"/>
    <mergeCell ref="R6:R9"/>
    <mergeCell ref="G3:R3"/>
    <mergeCell ref="A4:R5"/>
  </mergeCells>
  <pageMargins left="1.3779527559055118" right="0.39370078740157483" top="1.3779527559055118" bottom="0.39370078740157483" header="0.31496062992125984" footer="0"/>
  <pageSetup paperSize="9" scale="6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2"/>
  <sheetViews>
    <sheetView view="pageBreakPreview" topLeftCell="A2" zoomScale="120" zoomScaleNormal="110" zoomScaleSheetLayoutView="120" workbookViewId="0">
      <selection activeCell="A4" sqref="A4:L5"/>
    </sheetView>
  </sheetViews>
  <sheetFormatPr defaultRowHeight="15" x14ac:dyDescent="0.25"/>
  <cols>
    <col min="1" max="1" width="4" style="25" customWidth="1"/>
    <col min="2" max="2" width="34.42578125" style="25" customWidth="1"/>
    <col min="3" max="3" width="17.85546875" style="25" customWidth="1"/>
    <col min="4" max="4" width="13.140625" style="26" customWidth="1"/>
    <col min="5" max="5" width="8.5703125" style="27" customWidth="1"/>
    <col min="6" max="6" width="11.85546875" style="27" customWidth="1"/>
    <col min="7" max="7" width="12.5703125" style="46" customWidth="1"/>
    <col min="8" max="10" width="13.28515625" style="46" customWidth="1"/>
    <col min="11" max="12" width="13" style="46" customWidth="1"/>
    <col min="13" max="16384" width="9.140625" style="9"/>
  </cols>
  <sheetData>
    <row r="1" spans="1:19" ht="30" hidden="1" customHeight="1" x14ac:dyDescent="0.25">
      <c r="G1" s="113"/>
      <c r="H1" s="113"/>
      <c r="I1" s="113"/>
      <c r="J1" s="113"/>
      <c r="K1" s="9"/>
      <c r="L1" s="9"/>
    </row>
    <row r="2" spans="1:19" ht="72.75" customHeight="1" x14ac:dyDescent="0.25">
      <c r="B2" s="114"/>
      <c r="C2" s="114"/>
      <c r="D2" s="114"/>
      <c r="E2" s="114"/>
      <c r="F2" s="114"/>
      <c r="G2" s="114"/>
      <c r="H2" s="114"/>
      <c r="I2" s="126" t="s">
        <v>98</v>
      </c>
      <c r="J2" s="126"/>
      <c r="K2" s="126"/>
      <c r="L2" s="126"/>
      <c r="M2" s="33"/>
      <c r="N2" s="33"/>
    </row>
    <row r="3" spans="1:19" ht="17.25" customHeight="1" x14ac:dyDescent="0.25">
      <c r="G3" s="77"/>
      <c r="H3" s="64"/>
      <c r="I3" s="64"/>
      <c r="J3" s="57"/>
      <c r="K3" s="57"/>
      <c r="L3" s="57"/>
      <c r="M3" s="9" t="s">
        <v>108</v>
      </c>
    </row>
    <row r="4" spans="1:19" ht="15" customHeight="1" x14ac:dyDescent="0.25">
      <c r="A4" s="127" t="s">
        <v>40</v>
      </c>
      <c r="B4" s="127"/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9" t="s">
        <v>109</v>
      </c>
    </row>
    <row r="5" spans="1:19" ht="21.75" customHeight="1" x14ac:dyDescent="0.25">
      <c r="A5" s="128" t="s">
        <v>110</v>
      </c>
      <c r="B5" s="128"/>
      <c r="C5" s="128"/>
      <c r="D5" s="128"/>
      <c r="E5" s="128"/>
      <c r="F5" s="128"/>
      <c r="G5" s="128"/>
      <c r="H5" s="128"/>
      <c r="I5" s="128"/>
      <c r="J5" s="128"/>
      <c r="K5" s="128"/>
      <c r="L5" s="128"/>
      <c r="M5" s="9" t="s">
        <v>111</v>
      </c>
    </row>
    <row r="6" spans="1:19" ht="15" customHeight="1" x14ac:dyDescent="0.25">
      <c r="A6" s="101" t="s">
        <v>0</v>
      </c>
      <c r="B6" s="101" t="s">
        <v>14</v>
      </c>
      <c r="C6" s="101" t="s">
        <v>7</v>
      </c>
      <c r="D6" s="101" t="s">
        <v>15</v>
      </c>
      <c r="E6" s="94" t="s">
        <v>41</v>
      </c>
      <c r="F6" s="94"/>
      <c r="G6" s="94" t="s">
        <v>16</v>
      </c>
      <c r="H6" s="94"/>
      <c r="I6" s="94"/>
      <c r="J6" s="94"/>
      <c r="K6" s="94"/>
      <c r="L6" s="94"/>
      <c r="M6" s="25" t="s">
        <v>112</v>
      </c>
    </row>
    <row r="7" spans="1:19" ht="56.25" customHeight="1" x14ac:dyDescent="0.25">
      <c r="A7" s="101"/>
      <c r="B7" s="101"/>
      <c r="C7" s="101"/>
      <c r="D7" s="101"/>
      <c r="E7" s="76" t="s">
        <v>42</v>
      </c>
      <c r="F7" s="76" t="s">
        <v>43</v>
      </c>
      <c r="G7" s="76" t="s">
        <v>17</v>
      </c>
      <c r="H7" s="76" t="s">
        <v>28</v>
      </c>
      <c r="I7" s="76" t="s">
        <v>33</v>
      </c>
      <c r="J7" s="76" t="s">
        <v>51</v>
      </c>
      <c r="K7" s="76" t="s">
        <v>74</v>
      </c>
      <c r="L7" s="76" t="s">
        <v>113</v>
      </c>
    </row>
    <row r="8" spans="1:19" x14ac:dyDescent="0.25">
      <c r="A8" s="74">
        <v>1</v>
      </c>
      <c r="B8" s="74">
        <v>2</v>
      </c>
      <c r="C8" s="74">
        <v>3</v>
      </c>
      <c r="D8" s="74">
        <v>4</v>
      </c>
      <c r="E8" s="76">
        <v>5</v>
      </c>
      <c r="F8" s="76">
        <v>6</v>
      </c>
      <c r="G8" s="76">
        <v>7</v>
      </c>
      <c r="H8" s="76">
        <v>8</v>
      </c>
      <c r="I8" s="76">
        <v>9</v>
      </c>
      <c r="J8" s="76">
        <v>10</v>
      </c>
      <c r="K8" s="76">
        <v>11</v>
      </c>
      <c r="L8" s="76">
        <v>12</v>
      </c>
    </row>
    <row r="9" spans="1:19" ht="15" customHeight="1" x14ac:dyDescent="0.25">
      <c r="A9" s="115" t="s">
        <v>114</v>
      </c>
      <c r="B9" s="115"/>
      <c r="C9" s="115"/>
      <c r="D9" s="115"/>
      <c r="E9" s="115"/>
      <c r="F9" s="115"/>
      <c r="G9" s="115"/>
      <c r="H9" s="115"/>
      <c r="I9" s="115"/>
      <c r="J9" s="115"/>
      <c r="K9" s="115"/>
      <c r="L9" s="78"/>
    </row>
    <row r="10" spans="1:19" ht="15" customHeight="1" x14ac:dyDescent="0.25">
      <c r="A10" s="101">
        <v>1</v>
      </c>
      <c r="B10" s="115" t="s">
        <v>100</v>
      </c>
      <c r="C10" s="101" t="s">
        <v>62</v>
      </c>
      <c r="D10" s="74" t="s">
        <v>26</v>
      </c>
      <c r="E10" s="83" t="s">
        <v>21</v>
      </c>
      <c r="F10" s="83" t="s">
        <v>21</v>
      </c>
      <c r="G10" s="30">
        <f>SUM(H10:L10)</f>
        <v>282964950.88</v>
      </c>
      <c r="H10" s="34">
        <f>SUM(H11:H12)</f>
        <v>7085972</v>
      </c>
      <c r="I10" s="34">
        <f t="shared" ref="I10:L10" si="0">SUM(I11:I12)</f>
        <v>83488852.879999995</v>
      </c>
      <c r="J10" s="34">
        <f t="shared" si="0"/>
        <v>64130042</v>
      </c>
      <c r="K10" s="34">
        <f t="shared" si="0"/>
        <v>64130042</v>
      </c>
      <c r="L10" s="34">
        <f t="shared" si="0"/>
        <v>64130042</v>
      </c>
      <c r="M10" s="35"/>
      <c r="N10" s="35"/>
    </row>
    <row r="11" spans="1:19" x14ac:dyDescent="0.25">
      <c r="A11" s="101"/>
      <c r="B11" s="115"/>
      <c r="C11" s="101"/>
      <c r="D11" s="74" t="s">
        <v>25</v>
      </c>
      <c r="E11" s="83" t="s">
        <v>21</v>
      </c>
      <c r="F11" s="83" t="s">
        <v>21</v>
      </c>
      <c r="G11" s="30">
        <f t="shared" ref="G11:G62" si="1">SUM(H11:L11)</f>
        <v>2300683.71</v>
      </c>
      <c r="H11" s="30">
        <f>H14</f>
        <v>0</v>
      </c>
      <c r="I11" s="30">
        <f t="shared" ref="I11:L11" si="2">I14</f>
        <v>2300683.71</v>
      </c>
      <c r="J11" s="30">
        <f t="shared" si="2"/>
        <v>0</v>
      </c>
      <c r="K11" s="30">
        <f t="shared" si="2"/>
        <v>0</v>
      </c>
      <c r="L11" s="30">
        <f t="shared" si="2"/>
        <v>0</v>
      </c>
    </row>
    <row r="12" spans="1:19" ht="35.25" customHeight="1" x14ac:dyDescent="0.25">
      <c r="A12" s="101"/>
      <c r="B12" s="115"/>
      <c r="C12" s="101"/>
      <c r="D12" s="74" t="s">
        <v>81</v>
      </c>
      <c r="E12" s="83" t="s">
        <v>21</v>
      </c>
      <c r="F12" s="83" t="s">
        <v>21</v>
      </c>
      <c r="G12" s="30">
        <f t="shared" si="1"/>
        <v>280664267.17000002</v>
      </c>
      <c r="H12" s="30">
        <f>H15</f>
        <v>7085972</v>
      </c>
      <c r="I12" s="30">
        <f>I15</f>
        <v>81188169.170000002</v>
      </c>
      <c r="J12" s="30">
        <f>J15</f>
        <v>64130042</v>
      </c>
      <c r="K12" s="30">
        <f>K15</f>
        <v>64130042</v>
      </c>
      <c r="L12" s="30">
        <f>L15</f>
        <v>64130042</v>
      </c>
      <c r="S12" s="84"/>
    </row>
    <row r="13" spans="1:19" ht="15" customHeight="1" x14ac:dyDescent="0.25">
      <c r="A13" s="101">
        <v>2</v>
      </c>
      <c r="B13" s="111" t="s">
        <v>80</v>
      </c>
      <c r="C13" s="112" t="s">
        <v>63</v>
      </c>
      <c r="D13" s="74" t="s">
        <v>26</v>
      </c>
      <c r="E13" s="83" t="s">
        <v>21</v>
      </c>
      <c r="F13" s="83" t="s">
        <v>21</v>
      </c>
      <c r="G13" s="32">
        <f t="shared" si="1"/>
        <v>282964950.88</v>
      </c>
      <c r="H13" s="31">
        <f>SUM(H14:H15)</f>
        <v>7085972</v>
      </c>
      <c r="I13" s="31">
        <f t="shared" ref="I13:L13" si="3">SUM(I14:I15)</f>
        <v>83488852.879999995</v>
      </c>
      <c r="J13" s="31">
        <f t="shared" si="3"/>
        <v>64130042</v>
      </c>
      <c r="K13" s="31">
        <f t="shared" si="3"/>
        <v>64130042</v>
      </c>
      <c r="L13" s="31">
        <f t="shared" si="3"/>
        <v>64130042</v>
      </c>
    </row>
    <row r="14" spans="1:19" x14ac:dyDescent="0.25">
      <c r="A14" s="101"/>
      <c r="B14" s="111"/>
      <c r="C14" s="112"/>
      <c r="D14" s="74" t="s">
        <v>25</v>
      </c>
      <c r="E14" s="83" t="s">
        <v>21</v>
      </c>
      <c r="F14" s="83" t="s">
        <v>21</v>
      </c>
      <c r="G14" s="32">
        <f t="shared" si="1"/>
        <v>2300683.71</v>
      </c>
      <c r="H14" s="32">
        <f>H17+H24</f>
        <v>0</v>
      </c>
      <c r="I14" s="32">
        <f t="shared" ref="I14:L14" si="4">I17+I24</f>
        <v>2300683.71</v>
      </c>
      <c r="J14" s="32">
        <f t="shared" si="4"/>
        <v>0</v>
      </c>
      <c r="K14" s="32">
        <f t="shared" si="4"/>
        <v>0</v>
      </c>
      <c r="L14" s="32">
        <f t="shared" si="4"/>
        <v>0</v>
      </c>
    </row>
    <row r="15" spans="1:19" ht="37.5" customHeight="1" x14ac:dyDescent="0.25">
      <c r="A15" s="101"/>
      <c r="B15" s="111"/>
      <c r="C15" s="112"/>
      <c r="D15" s="74" t="s">
        <v>81</v>
      </c>
      <c r="E15" s="83" t="s">
        <v>21</v>
      </c>
      <c r="F15" s="83" t="s">
        <v>21</v>
      </c>
      <c r="G15" s="32">
        <f t="shared" si="1"/>
        <v>280664267.17000002</v>
      </c>
      <c r="H15" s="32">
        <f>H18+H21+H25+H58</f>
        <v>7085972</v>
      </c>
      <c r="I15" s="32">
        <f t="shared" ref="I15:L15" si="5">I18+I21+I25+I58</f>
        <v>81188169.170000002</v>
      </c>
      <c r="J15" s="32">
        <f t="shared" si="5"/>
        <v>64130042</v>
      </c>
      <c r="K15" s="32">
        <f t="shared" si="5"/>
        <v>64130042</v>
      </c>
      <c r="L15" s="32">
        <f t="shared" si="5"/>
        <v>64130042</v>
      </c>
    </row>
    <row r="16" spans="1:19" x14ac:dyDescent="0.25">
      <c r="A16" s="101">
        <v>3</v>
      </c>
      <c r="B16" s="116" t="s">
        <v>44</v>
      </c>
      <c r="C16" s="112" t="s">
        <v>34</v>
      </c>
      <c r="D16" s="74" t="s">
        <v>26</v>
      </c>
      <c r="E16" s="83">
        <v>741</v>
      </c>
      <c r="F16" s="83" t="s">
        <v>21</v>
      </c>
      <c r="G16" s="32">
        <f t="shared" si="1"/>
        <v>267958026.13999999</v>
      </c>
      <c r="H16" s="32">
        <f>SUM(H17:H18)</f>
        <v>4420075</v>
      </c>
      <c r="I16" s="32">
        <f t="shared" ref="I16:L16" si="6">SUM(I17:I18)</f>
        <v>79284656.140000001</v>
      </c>
      <c r="J16" s="32">
        <f t="shared" si="6"/>
        <v>61417765</v>
      </c>
      <c r="K16" s="32">
        <f t="shared" si="6"/>
        <v>61417765</v>
      </c>
      <c r="L16" s="32">
        <f t="shared" si="6"/>
        <v>61417765</v>
      </c>
    </row>
    <row r="17" spans="1:12" x14ac:dyDescent="0.25">
      <c r="A17" s="101"/>
      <c r="B17" s="116"/>
      <c r="C17" s="112"/>
      <c r="D17" s="74" t="s">
        <v>25</v>
      </c>
      <c r="E17" s="83">
        <v>741</v>
      </c>
      <c r="F17" s="83" t="s">
        <v>21</v>
      </c>
      <c r="G17" s="32">
        <f t="shared" si="1"/>
        <v>2300683.71</v>
      </c>
      <c r="H17" s="32">
        <f>H20</f>
        <v>0</v>
      </c>
      <c r="I17" s="32">
        <f t="shared" ref="I17:L17" si="7">I20</f>
        <v>2300683.71</v>
      </c>
      <c r="J17" s="32">
        <f t="shared" si="7"/>
        <v>0</v>
      </c>
      <c r="K17" s="32">
        <f t="shared" si="7"/>
        <v>0</v>
      </c>
      <c r="L17" s="32">
        <f t="shared" si="7"/>
        <v>0</v>
      </c>
    </row>
    <row r="18" spans="1:12" ht="35.25" customHeight="1" x14ac:dyDescent="0.25">
      <c r="A18" s="101"/>
      <c r="B18" s="116"/>
      <c r="C18" s="112"/>
      <c r="D18" s="74" t="s">
        <v>81</v>
      </c>
      <c r="E18" s="83">
        <v>741</v>
      </c>
      <c r="F18" s="83" t="s">
        <v>21</v>
      </c>
      <c r="G18" s="32">
        <f t="shared" si="1"/>
        <v>265657342.43000001</v>
      </c>
      <c r="H18" s="32">
        <f>H19</f>
        <v>4420075</v>
      </c>
      <c r="I18" s="32">
        <f t="shared" ref="I18:L18" si="8">I19</f>
        <v>76983972.430000007</v>
      </c>
      <c r="J18" s="32">
        <f t="shared" si="8"/>
        <v>61417765</v>
      </c>
      <c r="K18" s="32">
        <f t="shared" si="8"/>
        <v>61417765</v>
      </c>
      <c r="L18" s="32">
        <f t="shared" si="8"/>
        <v>61417765</v>
      </c>
    </row>
    <row r="19" spans="1:12" ht="38.25" customHeight="1" x14ac:dyDescent="0.25">
      <c r="A19" s="74">
        <v>4</v>
      </c>
      <c r="B19" s="79" t="s">
        <v>20</v>
      </c>
      <c r="C19" s="80" t="s">
        <v>34</v>
      </c>
      <c r="D19" s="74" t="s">
        <v>81</v>
      </c>
      <c r="E19" s="83">
        <v>741</v>
      </c>
      <c r="F19" s="83" t="s">
        <v>45</v>
      </c>
      <c r="G19" s="32">
        <f t="shared" si="1"/>
        <v>265657342.43000001</v>
      </c>
      <c r="H19" s="32">
        <v>4420075</v>
      </c>
      <c r="I19" s="32">
        <v>76983972.430000007</v>
      </c>
      <c r="J19" s="32">
        <v>61417765</v>
      </c>
      <c r="K19" s="32">
        <v>61417765</v>
      </c>
      <c r="L19" s="32">
        <v>61417765</v>
      </c>
    </row>
    <row r="20" spans="1:12" ht="90" x14ac:dyDescent="0.25">
      <c r="A20" s="74">
        <v>5</v>
      </c>
      <c r="B20" s="85" t="s">
        <v>126</v>
      </c>
      <c r="C20" s="74" t="s">
        <v>57</v>
      </c>
      <c r="D20" s="76" t="s">
        <v>25</v>
      </c>
      <c r="E20" s="83">
        <v>741</v>
      </c>
      <c r="F20" s="83" t="s">
        <v>115</v>
      </c>
      <c r="G20" s="32">
        <f t="shared" si="1"/>
        <v>2300683.71</v>
      </c>
      <c r="H20" s="32">
        <v>0</v>
      </c>
      <c r="I20" s="32">
        <v>2300683.71</v>
      </c>
      <c r="J20" s="32">
        <v>0</v>
      </c>
      <c r="K20" s="32">
        <v>0</v>
      </c>
      <c r="L20" s="32">
        <v>0</v>
      </c>
    </row>
    <row r="21" spans="1:12" ht="49.5" customHeight="1" x14ac:dyDescent="0.25">
      <c r="A21" s="74">
        <v>6</v>
      </c>
      <c r="B21" s="47" t="s">
        <v>22</v>
      </c>
      <c r="C21" s="80" t="s">
        <v>34</v>
      </c>
      <c r="D21" s="74" t="s">
        <v>81</v>
      </c>
      <c r="E21" s="83">
        <v>741</v>
      </c>
      <c r="F21" s="83" t="s">
        <v>21</v>
      </c>
      <c r="G21" s="32">
        <f t="shared" si="1"/>
        <v>13515005</v>
      </c>
      <c r="H21" s="32">
        <f t="shared" ref="H21:L21" si="9">H22</f>
        <v>2665897</v>
      </c>
      <c r="I21" s="32">
        <f t="shared" si="9"/>
        <v>2712277</v>
      </c>
      <c r="J21" s="32">
        <f t="shared" si="9"/>
        <v>2712277</v>
      </c>
      <c r="K21" s="32">
        <f t="shared" si="9"/>
        <v>2712277</v>
      </c>
      <c r="L21" s="32">
        <f t="shared" si="9"/>
        <v>2712277</v>
      </c>
    </row>
    <row r="22" spans="1:12" ht="51" customHeight="1" x14ac:dyDescent="0.25">
      <c r="A22" s="74">
        <v>7</v>
      </c>
      <c r="B22" s="79" t="s">
        <v>82</v>
      </c>
      <c r="C22" s="80" t="s">
        <v>34</v>
      </c>
      <c r="D22" s="74" t="s">
        <v>81</v>
      </c>
      <c r="E22" s="83">
        <v>741</v>
      </c>
      <c r="F22" s="83" t="s">
        <v>46</v>
      </c>
      <c r="G22" s="32">
        <f t="shared" si="1"/>
        <v>13515005</v>
      </c>
      <c r="H22" s="32">
        <v>2665897</v>
      </c>
      <c r="I22" s="32">
        <v>2712277</v>
      </c>
      <c r="J22" s="32">
        <v>2712277</v>
      </c>
      <c r="K22" s="32">
        <v>2712277</v>
      </c>
      <c r="L22" s="32">
        <v>2712277</v>
      </c>
    </row>
    <row r="23" spans="1:12" ht="15" customHeight="1" x14ac:dyDescent="0.25">
      <c r="A23" s="101">
        <v>8</v>
      </c>
      <c r="B23" s="111" t="s">
        <v>23</v>
      </c>
      <c r="C23" s="101" t="s">
        <v>34</v>
      </c>
      <c r="D23" s="74" t="s">
        <v>26</v>
      </c>
      <c r="E23" s="83">
        <v>741</v>
      </c>
      <c r="F23" s="83" t="s">
        <v>21</v>
      </c>
      <c r="G23" s="32">
        <f t="shared" si="1"/>
        <v>0</v>
      </c>
      <c r="H23" s="31">
        <f>H24+H25</f>
        <v>0</v>
      </c>
      <c r="I23" s="31">
        <f t="shared" ref="I23:L23" si="10">I24+I25</f>
        <v>0</v>
      </c>
      <c r="J23" s="31">
        <f t="shared" si="10"/>
        <v>0</v>
      </c>
      <c r="K23" s="31">
        <f t="shared" si="10"/>
        <v>0</v>
      </c>
      <c r="L23" s="31">
        <f t="shared" si="10"/>
        <v>0</v>
      </c>
    </row>
    <row r="24" spans="1:12" x14ac:dyDescent="0.25">
      <c r="A24" s="101"/>
      <c r="B24" s="111"/>
      <c r="C24" s="101"/>
      <c r="D24" s="74" t="s">
        <v>25</v>
      </c>
      <c r="E24" s="83">
        <v>741</v>
      </c>
      <c r="F24" s="83" t="s">
        <v>21</v>
      </c>
      <c r="G24" s="32">
        <f t="shared" si="1"/>
        <v>0</v>
      </c>
      <c r="H24" s="32">
        <v>0</v>
      </c>
      <c r="I24" s="32">
        <v>0</v>
      </c>
      <c r="J24" s="32">
        <v>0</v>
      </c>
      <c r="K24" s="32">
        <v>0</v>
      </c>
      <c r="L24" s="32">
        <v>0</v>
      </c>
    </row>
    <row r="25" spans="1:12" ht="35.25" customHeight="1" x14ac:dyDescent="0.25">
      <c r="A25" s="101"/>
      <c r="B25" s="111"/>
      <c r="C25" s="101"/>
      <c r="D25" s="74" t="s">
        <v>81</v>
      </c>
      <c r="E25" s="83">
        <v>741</v>
      </c>
      <c r="F25" s="83" t="s">
        <v>21</v>
      </c>
      <c r="G25" s="32">
        <f t="shared" si="1"/>
        <v>0</v>
      </c>
      <c r="H25" s="32">
        <f>H29+H30+H54+H34+H38+H42+H46+H50</f>
        <v>0</v>
      </c>
      <c r="I25" s="32">
        <f t="shared" ref="I25:L25" si="11">I29+I30+I54+I34+I38+I42+I46+I50</f>
        <v>0</v>
      </c>
      <c r="J25" s="32">
        <f t="shared" si="11"/>
        <v>0</v>
      </c>
      <c r="K25" s="32">
        <f t="shared" si="11"/>
        <v>0</v>
      </c>
      <c r="L25" s="32">
        <f t="shared" si="11"/>
        <v>0</v>
      </c>
    </row>
    <row r="26" spans="1:12" ht="0.75" hidden="1" customHeight="1" x14ac:dyDescent="0.25">
      <c r="A26" s="117">
        <v>10</v>
      </c>
      <c r="B26" s="117" t="s">
        <v>59</v>
      </c>
      <c r="C26" s="117" t="s">
        <v>58</v>
      </c>
      <c r="D26" s="81" t="s">
        <v>26</v>
      </c>
      <c r="E26" s="36">
        <v>737</v>
      </c>
      <c r="F26" s="36" t="s">
        <v>21</v>
      </c>
      <c r="G26" s="32">
        <f t="shared" si="1"/>
        <v>0</v>
      </c>
      <c r="H26" s="37">
        <f t="shared" ref="H26:K26" si="12">H27+H28+H29</f>
        <v>0</v>
      </c>
      <c r="I26" s="37">
        <f t="shared" si="12"/>
        <v>0</v>
      </c>
      <c r="J26" s="37">
        <f t="shared" si="12"/>
        <v>0</v>
      </c>
      <c r="K26" s="37">
        <f t="shared" si="12"/>
        <v>0</v>
      </c>
      <c r="L26" s="37"/>
    </row>
    <row r="27" spans="1:12" ht="22.5" hidden="1" x14ac:dyDescent="0.25">
      <c r="A27" s="117"/>
      <c r="B27" s="117"/>
      <c r="C27" s="117"/>
      <c r="D27" s="81" t="s">
        <v>27</v>
      </c>
      <c r="E27" s="36">
        <v>737</v>
      </c>
      <c r="F27" s="36" t="s">
        <v>21</v>
      </c>
      <c r="G27" s="32">
        <f t="shared" si="1"/>
        <v>0</v>
      </c>
      <c r="H27" s="37">
        <v>0</v>
      </c>
      <c r="I27" s="37">
        <v>0</v>
      </c>
      <c r="J27" s="37">
        <v>0</v>
      </c>
      <c r="K27" s="37">
        <v>0</v>
      </c>
      <c r="L27" s="37"/>
    </row>
    <row r="28" spans="1:12" ht="14.25" hidden="1" customHeight="1" x14ac:dyDescent="0.25">
      <c r="A28" s="117"/>
      <c r="B28" s="117"/>
      <c r="C28" s="117"/>
      <c r="D28" s="81" t="s">
        <v>25</v>
      </c>
      <c r="E28" s="36">
        <v>737</v>
      </c>
      <c r="F28" s="36" t="s">
        <v>21</v>
      </c>
      <c r="G28" s="32">
        <f t="shared" si="1"/>
        <v>0</v>
      </c>
      <c r="H28" s="37">
        <v>0</v>
      </c>
      <c r="I28" s="37">
        <v>0</v>
      </c>
      <c r="J28" s="37">
        <v>0</v>
      </c>
      <c r="K28" s="37">
        <v>0</v>
      </c>
      <c r="L28" s="37"/>
    </row>
    <row r="29" spans="1:12" ht="33.75" hidden="1" x14ac:dyDescent="0.25">
      <c r="A29" s="117"/>
      <c r="B29" s="117"/>
      <c r="C29" s="117"/>
      <c r="D29" s="81" t="s">
        <v>56</v>
      </c>
      <c r="E29" s="36">
        <v>737</v>
      </c>
      <c r="F29" s="36" t="s">
        <v>21</v>
      </c>
      <c r="G29" s="32">
        <f t="shared" si="1"/>
        <v>0</v>
      </c>
      <c r="H29" s="37">
        <v>0</v>
      </c>
      <c r="I29" s="37">
        <v>0</v>
      </c>
      <c r="J29" s="37">
        <v>0</v>
      </c>
      <c r="K29" s="37">
        <v>0</v>
      </c>
      <c r="L29" s="37"/>
    </row>
    <row r="30" spans="1:12" ht="56.25" hidden="1" x14ac:dyDescent="0.25">
      <c r="A30" s="81">
        <v>11</v>
      </c>
      <c r="B30" s="81" t="s">
        <v>60</v>
      </c>
      <c r="C30" s="81" t="s">
        <v>58</v>
      </c>
      <c r="D30" s="81" t="s">
        <v>56</v>
      </c>
      <c r="E30" s="36">
        <v>737</v>
      </c>
      <c r="F30" s="36" t="s">
        <v>21</v>
      </c>
      <c r="G30" s="32">
        <f t="shared" si="1"/>
        <v>0</v>
      </c>
      <c r="H30" s="37">
        <v>0</v>
      </c>
      <c r="I30" s="37">
        <v>0</v>
      </c>
      <c r="J30" s="37">
        <v>0</v>
      </c>
      <c r="K30" s="37">
        <v>0</v>
      </c>
      <c r="L30" s="37"/>
    </row>
    <row r="31" spans="1:12" hidden="1" x14ac:dyDescent="0.25">
      <c r="A31" s="117">
        <v>12</v>
      </c>
      <c r="B31" s="118" t="s">
        <v>116</v>
      </c>
      <c r="C31" s="117" t="s">
        <v>58</v>
      </c>
      <c r="D31" s="81" t="s">
        <v>26</v>
      </c>
      <c r="E31" s="36">
        <v>737</v>
      </c>
      <c r="F31" s="36" t="s">
        <v>21</v>
      </c>
      <c r="G31" s="32">
        <f t="shared" si="1"/>
        <v>0</v>
      </c>
      <c r="H31" s="37">
        <f t="shared" ref="H31:K31" si="13">H32+H33+H34</f>
        <v>0</v>
      </c>
      <c r="I31" s="37">
        <f t="shared" si="13"/>
        <v>0</v>
      </c>
      <c r="J31" s="37">
        <f t="shared" si="13"/>
        <v>0</v>
      </c>
      <c r="K31" s="37">
        <f t="shared" si="13"/>
        <v>0</v>
      </c>
      <c r="L31" s="37"/>
    </row>
    <row r="32" spans="1:12" ht="22.5" hidden="1" x14ac:dyDescent="0.25">
      <c r="A32" s="117"/>
      <c r="B32" s="118"/>
      <c r="C32" s="117"/>
      <c r="D32" s="81" t="s">
        <v>27</v>
      </c>
      <c r="E32" s="36">
        <v>737</v>
      </c>
      <c r="F32" s="36" t="s">
        <v>21</v>
      </c>
      <c r="G32" s="32">
        <f t="shared" si="1"/>
        <v>0</v>
      </c>
      <c r="H32" s="37">
        <v>0</v>
      </c>
      <c r="I32" s="37">
        <v>0</v>
      </c>
      <c r="J32" s="37">
        <v>0</v>
      </c>
      <c r="K32" s="37">
        <v>0</v>
      </c>
      <c r="L32" s="37"/>
    </row>
    <row r="33" spans="1:12" hidden="1" x14ac:dyDescent="0.25">
      <c r="A33" s="117"/>
      <c r="B33" s="118"/>
      <c r="C33" s="117"/>
      <c r="D33" s="81" t="s">
        <v>25</v>
      </c>
      <c r="E33" s="36">
        <v>737</v>
      </c>
      <c r="F33" s="36" t="s">
        <v>21</v>
      </c>
      <c r="G33" s="32">
        <f t="shared" si="1"/>
        <v>0</v>
      </c>
      <c r="H33" s="37">
        <v>0</v>
      </c>
      <c r="I33" s="37">
        <v>0</v>
      </c>
      <c r="J33" s="37">
        <v>0</v>
      </c>
      <c r="K33" s="37">
        <v>0</v>
      </c>
      <c r="L33" s="37"/>
    </row>
    <row r="34" spans="1:12" ht="33.75" hidden="1" x14ac:dyDescent="0.25">
      <c r="A34" s="117"/>
      <c r="B34" s="118"/>
      <c r="C34" s="117"/>
      <c r="D34" s="81" t="s">
        <v>56</v>
      </c>
      <c r="E34" s="36">
        <v>737</v>
      </c>
      <c r="F34" s="36" t="s">
        <v>21</v>
      </c>
      <c r="G34" s="32">
        <f t="shared" si="1"/>
        <v>0</v>
      </c>
      <c r="H34" s="37">
        <v>0</v>
      </c>
      <c r="I34" s="37">
        <v>0</v>
      </c>
      <c r="J34" s="37">
        <v>0</v>
      </c>
      <c r="K34" s="37">
        <v>0</v>
      </c>
      <c r="L34" s="37"/>
    </row>
    <row r="35" spans="1:12" ht="15" hidden="1" customHeight="1" x14ac:dyDescent="0.25">
      <c r="A35" s="117">
        <v>13</v>
      </c>
      <c r="B35" s="118" t="s">
        <v>117</v>
      </c>
      <c r="C35" s="117" t="s">
        <v>58</v>
      </c>
      <c r="D35" s="81" t="s">
        <v>26</v>
      </c>
      <c r="E35" s="36">
        <v>737</v>
      </c>
      <c r="F35" s="36" t="s">
        <v>21</v>
      </c>
      <c r="G35" s="32">
        <f t="shared" si="1"/>
        <v>0</v>
      </c>
      <c r="H35" s="37">
        <f t="shared" ref="H35:K35" si="14">H36+H37+H38</f>
        <v>0</v>
      </c>
      <c r="I35" s="37">
        <f t="shared" si="14"/>
        <v>0</v>
      </c>
      <c r="J35" s="37">
        <f t="shared" si="14"/>
        <v>0</v>
      </c>
      <c r="K35" s="37">
        <f t="shared" si="14"/>
        <v>0</v>
      </c>
      <c r="L35" s="37"/>
    </row>
    <row r="36" spans="1:12" ht="22.5" hidden="1" x14ac:dyDescent="0.25">
      <c r="A36" s="117"/>
      <c r="B36" s="118"/>
      <c r="C36" s="117"/>
      <c r="D36" s="81" t="s">
        <v>27</v>
      </c>
      <c r="E36" s="36">
        <v>737</v>
      </c>
      <c r="F36" s="36" t="s">
        <v>21</v>
      </c>
      <c r="G36" s="32">
        <f t="shared" si="1"/>
        <v>0</v>
      </c>
      <c r="H36" s="37">
        <v>0</v>
      </c>
      <c r="I36" s="37">
        <v>0</v>
      </c>
      <c r="J36" s="37">
        <v>0</v>
      </c>
      <c r="K36" s="37">
        <v>0</v>
      </c>
      <c r="L36" s="37"/>
    </row>
    <row r="37" spans="1:12" hidden="1" x14ac:dyDescent="0.25">
      <c r="A37" s="117"/>
      <c r="B37" s="118"/>
      <c r="C37" s="117"/>
      <c r="D37" s="81" t="s">
        <v>25</v>
      </c>
      <c r="E37" s="36">
        <v>737</v>
      </c>
      <c r="F37" s="36" t="s">
        <v>21</v>
      </c>
      <c r="G37" s="32">
        <f t="shared" si="1"/>
        <v>0</v>
      </c>
      <c r="H37" s="37">
        <v>0</v>
      </c>
      <c r="I37" s="37">
        <v>0</v>
      </c>
      <c r="J37" s="37">
        <v>0</v>
      </c>
      <c r="K37" s="37">
        <v>0</v>
      </c>
      <c r="L37" s="37"/>
    </row>
    <row r="38" spans="1:12" ht="33.75" hidden="1" x14ac:dyDescent="0.25">
      <c r="A38" s="117"/>
      <c r="B38" s="118"/>
      <c r="C38" s="117"/>
      <c r="D38" s="81" t="s">
        <v>56</v>
      </c>
      <c r="E38" s="36">
        <v>737</v>
      </c>
      <c r="F38" s="36" t="s">
        <v>21</v>
      </c>
      <c r="G38" s="32">
        <f t="shared" si="1"/>
        <v>0</v>
      </c>
      <c r="H38" s="37">
        <v>0</v>
      </c>
      <c r="I38" s="37">
        <v>0</v>
      </c>
      <c r="J38" s="37">
        <v>0</v>
      </c>
      <c r="K38" s="37">
        <v>0</v>
      </c>
      <c r="L38" s="37"/>
    </row>
    <row r="39" spans="1:12" hidden="1" x14ac:dyDescent="0.25">
      <c r="A39" s="117">
        <v>14</v>
      </c>
      <c r="B39" s="118" t="s">
        <v>118</v>
      </c>
      <c r="C39" s="117" t="s">
        <v>58</v>
      </c>
      <c r="D39" s="81" t="s">
        <v>26</v>
      </c>
      <c r="E39" s="36">
        <v>737</v>
      </c>
      <c r="F39" s="36" t="s">
        <v>21</v>
      </c>
      <c r="G39" s="32">
        <f t="shared" si="1"/>
        <v>0</v>
      </c>
      <c r="H39" s="37">
        <f t="shared" ref="H39:K39" si="15">H40+H41+H42</f>
        <v>0</v>
      </c>
      <c r="I39" s="37">
        <f t="shared" si="15"/>
        <v>0</v>
      </c>
      <c r="J39" s="37">
        <f t="shared" si="15"/>
        <v>0</v>
      </c>
      <c r="K39" s="37">
        <f t="shared" si="15"/>
        <v>0</v>
      </c>
      <c r="L39" s="37"/>
    </row>
    <row r="40" spans="1:12" ht="22.5" hidden="1" x14ac:dyDescent="0.25">
      <c r="A40" s="117"/>
      <c r="B40" s="118"/>
      <c r="C40" s="117"/>
      <c r="D40" s="81" t="s">
        <v>27</v>
      </c>
      <c r="E40" s="36">
        <v>737</v>
      </c>
      <c r="F40" s="36" t="s">
        <v>21</v>
      </c>
      <c r="G40" s="32">
        <f t="shared" si="1"/>
        <v>0</v>
      </c>
      <c r="H40" s="37">
        <v>0</v>
      </c>
      <c r="I40" s="37">
        <v>0</v>
      </c>
      <c r="J40" s="37">
        <v>0</v>
      </c>
      <c r="K40" s="37">
        <v>0</v>
      </c>
      <c r="L40" s="37"/>
    </row>
    <row r="41" spans="1:12" hidden="1" x14ac:dyDescent="0.25">
      <c r="A41" s="117"/>
      <c r="B41" s="118"/>
      <c r="C41" s="117"/>
      <c r="D41" s="81" t="s">
        <v>25</v>
      </c>
      <c r="E41" s="36">
        <v>737</v>
      </c>
      <c r="F41" s="36" t="s">
        <v>21</v>
      </c>
      <c r="G41" s="32">
        <f t="shared" si="1"/>
        <v>0</v>
      </c>
      <c r="H41" s="37">
        <v>0</v>
      </c>
      <c r="I41" s="37">
        <v>0</v>
      </c>
      <c r="J41" s="37">
        <v>0</v>
      </c>
      <c r="K41" s="37">
        <v>0</v>
      </c>
      <c r="L41" s="37"/>
    </row>
    <row r="42" spans="1:12" ht="33.75" hidden="1" x14ac:dyDescent="0.25">
      <c r="A42" s="117"/>
      <c r="B42" s="118"/>
      <c r="C42" s="117"/>
      <c r="D42" s="81" t="s">
        <v>56</v>
      </c>
      <c r="E42" s="36">
        <v>737</v>
      </c>
      <c r="F42" s="36" t="s">
        <v>21</v>
      </c>
      <c r="G42" s="32">
        <f t="shared" si="1"/>
        <v>0</v>
      </c>
      <c r="H42" s="37">
        <v>0</v>
      </c>
      <c r="I42" s="37">
        <v>0</v>
      </c>
      <c r="J42" s="37">
        <v>0</v>
      </c>
      <c r="K42" s="37">
        <v>0</v>
      </c>
      <c r="L42" s="37"/>
    </row>
    <row r="43" spans="1:12" hidden="1" x14ac:dyDescent="0.25">
      <c r="A43" s="117">
        <v>15</v>
      </c>
      <c r="B43" s="118" t="s">
        <v>119</v>
      </c>
      <c r="C43" s="117" t="s">
        <v>58</v>
      </c>
      <c r="D43" s="81" t="s">
        <v>26</v>
      </c>
      <c r="E43" s="36">
        <v>737</v>
      </c>
      <c r="F43" s="36" t="s">
        <v>21</v>
      </c>
      <c r="G43" s="32">
        <f t="shared" si="1"/>
        <v>0</v>
      </c>
      <c r="H43" s="37">
        <f t="shared" ref="H43:K43" si="16">H44+H45+H46</f>
        <v>0</v>
      </c>
      <c r="I43" s="37">
        <f t="shared" si="16"/>
        <v>0</v>
      </c>
      <c r="J43" s="37">
        <f t="shared" si="16"/>
        <v>0</v>
      </c>
      <c r="K43" s="37">
        <f t="shared" si="16"/>
        <v>0</v>
      </c>
      <c r="L43" s="37"/>
    </row>
    <row r="44" spans="1:12" ht="22.5" hidden="1" x14ac:dyDescent="0.25">
      <c r="A44" s="117"/>
      <c r="B44" s="118"/>
      <c r="C44" s="117"/>
      <c r="D44" s="81" t="s">
        <v>27</v>
      </c>
      <c r="E44" s="36">
        <v>737</v>
      </c>
      <c r="F44" s="36" t="s">
        <v>21</v>
      </c>
      <c r="G44" s="32">
        <f t="shared" si="1"/>
        <v>0</v>
      </c>
      <c r="H44" s="37">
        <v>0</v>
      </c>
      <c r="I44" s="37">
        <v>0</v>
      </c>
      <c r="J44" s="37">
        <v>0</v>
      </c>
      <c r="K44" s="37">
        <v>0</v>
      </c>
      <c r="L44" s="37"/>
    </row>
    <row r="45" spans="1:12" hidden="1" x14ac:dyDescent="0.25">
      <c r="A45" s="117"/>
      <c r="B45" s="118"/>
      <c r="C45" s="117"/>
      <c r="D45" s="81" t="s">
        <v>25</v>
      </c>
      <c r="E45" s="36">
        <v>737</v>
      </c>
      <c r="F45" s="36" t="s">
        <v>21</v>
      </c>
      <c r="G45" s="32">
        <f t="shared" si="1"/>
        <v>0</v>
      </c>
      <c r="H45" s="37">
        <v>0</v>
      </c>
      <c r="I45" s="37">
        <v>0</v>
      </c>
      <c r="J45" s="37">
        <v>0</v>
      </c>
      <c r="K45" s="37">
        <v>0</v>
      </c>
      <c r="L45" s="37"/>
    </row>
    <row r="46" spans="1:12" ht="33.75" hidden="1" x14ac:dyDescent="0.25">
      <c r="A46" s="117"/>
      <c r="B46" s="118"/>
      <c r="C46" s="117"/>
      <c r="D46" s="81" t="s">
        <v>56</v>
      </c>
      <c r="E46" s="36">
        <v>737</v>
      </c>
      <c r="F46" s="36" t="s">
        <v>21</v>
      </c>
      <c r="G46" s="32">
        <f t="shared" si="1"/>
        <v>0</v>
      </c>
      <c r="H46" s="37">
        <v>0</v>
      </c>
      <c r="I46" s="37">
        <v>0</v>
      </c>
      <c r="J46" s="37">
        <v>0</v>
      </c>
      <c r="K46" s="37">
        <v>0</v>
      </c>
      <c r="L46" s="37"/>
    </row>
    <row r="47" spans="1:12" hidden="1" x14ac:dyDescent="0.25">
      <c r="A47" s="117">
        <v>16</v>
      </c>
      <c r="B47" s="118" t="s">
        <v>120</v>
      </c>
      <c r="C47" s="117" t="s">
        <v>58</v>
      </c>
      <c r="D47" s="81" t="s">
        <v>26</v>
      </c>
      <c r="E47" s="36">
        <v>737</v>
      </c>
      <c r="F47" s="36" t="s">
        <v>21</v>
      </c>
      <c r="G47" s="32">
        <f t="shared" si="1"/>
        <v>0</v>
      </c>
      <c r="H47" s="37">
        <f t="shared" ref="H47:K47" si="17">H48+H49+H50</f>
        <v>0</v>
      </c>
      <c r="I47" s="37">
        <f t="shared" si="17"/>
        <v>0</v>
      </c>
      <c r="J47" s="37">
        <f t="shared" si="17"/>
        <v>0</v>
      </c>
      <c r="K47" s="37">
        <f t="shared" si="17"/>
        <v>0</v>
      </c>
      <c r="L47" s="37"/>
    </row>
    <row r="48" spans="1:12" ht="22.5" hidden="1" x14ac:dyDescent="0.25">
      <c r="A48" s="117"/>
      <c r="B48" s="118"/>
      <c r="C48" s="117"/>
      <c r="D48" s="81" t="s">
        <v>27</v>
      </c>
      <c r="E48" s="36">
        <v>737</v>
      </c>
      <c r="F48" s="36" t="s">
        <v>21</v>
      </c>
      <c r="G48" s="32">
        <f t="shared" si="1"/>
        <v>0</v>
      </c>
      <c r="H48" s="37">
        <v>0</v>
      </c>
      <c r="I48" s="37">
        <v>0</v>
      </c>
      <c r="J48" s="37">
        <v>0</v>
      </c>
      <c r="K48" s="37">
        <v>0</v>
      </c>
      <c r="L48" s="37"/>
    </row>
    <row r="49" spans="1:12" hidden="1" x14ac:dyDescent="0.25">
      <c r="A49" s="117"/>
      <c r="B49" s="118"/>
      <c r="C49" s="117"/>
      <c r="D49" s="81" t="s">
        <v>25</v>
      </c>
      <c r="E49" s="36">
        <v>737</v>
      </c>
      <c r="F49" s="36" t="s">
        <v>21</v>
      </c>
      <c r="G49" s="32">
        <f t="shared" si="1"/>
        <v>0</v>
      </c>
      <c r="H49" s="37">
        <v>0</v>
      </c>
      <c r="I49" s="37">
        <v>0</v>
      </c>
      <c r="J49" s="37">
        <v>0</v>
      </c>
      <c r="K49" s="37">
        <v>0</v>
      </c>
      <c r="L49" s="37"/>
    </row>
    <row r="50" spans="1:12" ht="33.75" hidden="1" x14ac:dyDescent="0.25">
      <c r="A50" s="117"/>
      <c r="B50" s="118"/>
      <c r="C50" s="117"/>
      <c r="D50" s="81" t="s">
        <v>56</v>
      </c>
      <c r="E50" s="36">
        <v>737</v>
      </c>
      <c r="F50" s="36" t="s">
        <v>21</v>
      </c>
      <c r="G50" s="32">
        <f t="shared" si="1"/>
        <v>0</v>
      </c>
      <c r="H50" s="37">
        <v>0</v>
      </c>
      <c r="I50" s="37">
        <v>0</v>
      </c>
      <c r="J50" s="37">
        <v>0</v>
      </c>
      <c r="K50" s="37">
        <v>0</v>
      </c>
      <c r="L50" s="37"/>
    </row>
    <row r="51" spans="1:12" hidden="1" x14ac:dyDescent="0.25">
      <c r="A51" s="117">
        <v>17</v>
      </c>
      <c r="B51" s="118" t="s">
        <v>121</v>
      </c>
      <c r="C51" s="117" t="s">
        <v>58</v>
      </c>
      <c r="D51" s="81" t="s">
        <v>26</v>
      </c>
      <c r="E51" s="36">
        <v>737</v>
      </c>
      <c r="F51" s="36" t="s">
        <v>21</v>
      </c>
      <c r="G51" s="32">
        <f t="shared" si="1"/>
        <v>0</v>
      </c>
      <c r="H51" s="37">
        <f t="shared" ref="H51:K51" si="18">H52+H53+H54</f>
        <v>0</v>
      </c>
      <c r="I51" s="37">
        <f t="shared" si="18"/>
        <v>0</v>
      </c>
      <c r="J51" s="37">
        <f t="shared" si="18"/>
        <v>0</v>
      </c>
      <c r="K51" s="37">
        <f t="shared" si="18"/>
        <v>0</v>
      </c>
      <c r="L51" s="37"/>
    </row>
    <row r="52" spans="1:12" ht="22.5" hidden="1" x14ac:dyDescent="0.25">
      <c r="A52" s="117"/>
      <c r="B52" s="118"/>
      <c r="C52" s="117"/>
      <c r="D52" s="81" t="s">
        <v>27</v>
      </c>
      <c r="E52" s="36">
        <v>737</v>
      </c>
      <c r="F52" s="36" t="s">
        <v>21</v>
      </c>
      <c r="G52" s="32">
        <f t="shared" si="1"/>
        <v>0</v>
      </c>
      <c r="H52" s="37">
        <v>0</v>
      </c>
      <c r="I52" s="37">
        <v>0</v>
      </c>
      <c r="J52" s="37">
        <v>0</v>
      </c>
      <c r="K52" s="37">
        <v>0</v>
      </c>
      <c r="L52" s="37"/>
    </row>
    <row r="53" spans="1:12" hidden="1" x14ac:dyDescent="0.25">
      <c r="A53" s="117"/>
      <c r="B53" s="118"/>
      <c r="C53" s="117"/>
      <c r="D53" s="81" t="s">
        <v>25</v>
      </c>
      <c r="E53" s="36">
        <v>737</v>
      </c>
      <c r="F53" s="36" t="s">
        <v>21</v>
      </c>
      <c r="G53" s="32">
        <f t="shared" si="1"/>
        <v>0</v>
      </c>
      <c r="H53" s="37">
        <v>0</v>
      </c>
      <c r="I53" s="37">
        <v>0</v>
      </c>
      <c r="J53" s="37">
        <v>0</v>
      </c>
      <c r="K53" s="37">
        <v>0</v>
      </c>
      <c r="L53" s="37"/>
    </row>
    <row r="54" spans="1:12" ht="33.75" hidden="1" customHeight="1" x14ac:dyDescent="0.25">
      <c r="A54" s="117"/>
      <c r="B54" s="118"/>
      <c r="C54" s="117"/>
      <c r="D54" s="81" t="s">
        <v>56</v>
      </c>
      <c r="E54" s="36">
        <v>737</v>
      </c>
      <c r="F54" s="36" t="s">
        <v>21</v>
      </c>
      <c r="G54" s="32">
        <f t="shared" si="1"/>
        <v>0</v>
      </c>
      <c r="H54" s="37">
        <v>0</v>
      </c>
      <c r="I54" s="37">
        <v>0</v>
      </c>
      <c r="J54" s="37">
        <v>0</v>
      </c>
      <c r="K54" s="37">
        <v>0</v>
      </c>
      <c r="L54" s="37"/>
    </row>
    <row r="55" spans="1:12" ht="15.75" customHeight="1" x14ac:dyDescent="0.25">
      <c r="A55" s="101">
        <v>9</v>
      </c>
      <c r="B55" s="120" t="s">
        <v>67</v>
      </c>
      <c r="C55" s="112" t="s">
        <v>34</v>
      </c>
      <c r="D55" s="74" t="s">
        <v>26</v>
      </c>
      <c r="E55" s="119">
        <v>741</v>
      </c>
      <c r="F55" s="119" t="s">
        <v>61</v>
      </c>
      <c r="G55" s="32">
        <f t="shared" si="1"/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</row>
    <row r="56" spans="1:12" ht="15" customHeight="1" x14ac:dyDescent="0.25">
      <c r="A56" s="101"/>
      <c r="B56" s="120"/>
      <c r="C56" s="112"/>
      <c r="D56" s="74" t="s">
        <v>25</v>
      </c>
      <c r="E56" s="119"/>
      <c r="F56" s="119"/>
      <c r="G56" s="32">
        <f t="shared" si="1"/>
        <v>0</v>
      </c>
      <c r="H56" s="31">
        <v>0</v>
      </c>
      <c r="I56" s="31">
        <v>0</v>
      </c>
      <c r="J56" s="32">
        <v>0</v>
      </c>
      <c r="K56" s="32">
        <v>0</v>
      </c>
      <c r="L56" s="32">
        <v>0</v>
      </c>
    </row>
    <row r="57" spans="1:12" ht="37.5" customHeight="1" x14ac:dyDescent="0.25">
      <c r="A57" s="101"/>
      <c r="B57" s="120"/>
      <c r="C57" s="112"/>
      <c r="D57" s="74" t="s">
        <v>81</v>
      </c>
      <c r="E57" s="119"/>
      <c r="F57" s="119"/>
      <c r="G57" s="32">
        <f t="shared" si="1"/>
        <v>0</v>
      </c>
      <c r="H57" s="31">
        <v>0</v>
      </c>
      <c r="I57" s="31">
        <v>0</v>
      </c>
      <c r="J57" s="32">
        <v>0</v>
      </c>
      <c r="K57" s="32">
        <v>0</v>
      </c>
      <c r="L57" s="32">
        <v>0</v>
      </c>
    </row>
    <row r="58" spans="1:12" ht="78.75" x14ac:dyDescent="0.25">
      <c r="A58" s="74">
        <v>10</v>
      </c>
      <c r="B58" s="82" t="s">
        <v>87</v>
      </c>
      <c r="C58" s="80" t="s">
        <v>34</v>
      </c>
      <c r="D58" s="74" t="s">
        <v>81</v>
      </c>
      <c r="E58" s="83">
        <v>741</v>
      </c>
      <c r="F58" s="83" t="s">
        <v>21</v>
      </c>
      <c r="G58" s="32">
        <f t="shared" si="1"/>
        <v>1491919.74</v>
      </c>
      <c r="H58" s="31">
        <f t="shared" ref="H58:L58" si="19">SUM(H59:H61)</f>
        <v>0</v>
      </c>
      <c r="I58" s="31">
        <f t="shared" si="19"/>
        <v>1491919.74</v>
      </c>
      <c r="J58" s="31">
        <f t="shared" si="19"/>
        <v>0</v>
      </c>
      <c r="K58" s="31">
        <f t="shared" si="19"/>
        <v>0</v>
      </c>
      <c r="L58" s="31">
        <f t="shared" si="19"/>
        <v>0</v>
      </c>
    </row>
    <row r="59" spans="1:12" ht="60" customHeight="1" x14ac:dyDescent="0.25">
      <c r="A59" s="74">
        <v>11</v>
      </c>
      <c r="B59" s="82" t="s">
        <v>88</v>
      </c>
      <c r="C59" s="80" t="s">
        <v>34</v>
      </c>
      <c r="D59" s="74" t="s">
        <v>81</v>
      </c>
      <c r="E59" s="83">
        <v>741</v>
      </c>
      <c r="F59" s="83" t="s">
        <v>95</v>
      </c>
      <c r="G59" s="32">
        <f t="shared" si="1"/>
        <v>261919.74</v>
      </c>
      <c r="H59" s="31">
        <v>0</v>
      </c>
      <c r="I59" s="31">
        <v>261919.74</v>
      </c>
      <c r="J59" s="32">
        <v>0</v>
      </c>
      <c r="K59" s="32">
        <v>0</v>
      </c>
      <c r="L59" s="32">
        <v>0</v>
      </c>
    </row>
    <row r="60" spans="1:12" ht="72" customHeight="1" x14ac:dyDescent="0.25">
      <c r="A60" s="74">
        <v>12</v>
      </c>
      <c r="B60" s="82" t="s">
        <v>89</v>
      </c>
      <c r="C60" s="80" t="s">
        <v>34</v>
      </c>
      <c r="D60" s="74" t="s">
        <v>81</v>
      </c>
      <c r="E60" s="83">
        <v>741</v>
      </c>
      <c r="F60" s="83" t="s">
        <v>96</v>
      </c>
      <c r="G60" s="32">
        <f t="shared" si="1"/>
        <v>0</v>
      </c>
      <c r="H60" s="31">
        <v>0</v>
      </c>
      <c r="I60" s="31">
        <v>0</v>
      </c>
      <c r="J60" s="32">
        <v>0</v>
      </c>
      <c r="K60" s="32">
        <v>0</v>
      </c>
      <c r="L60" s="32">
        <v>0</v>
      </c>
    </row>
    <row r="61" spans="1:12" ht="56.25" x14ac:dyDescent="0.25">
      <c r="A61" s="74">
        <v>13</v>
      </c>
      <c r="B61" s="82" t="s">
        <v>90</v>
      </c>
      <c r="C61" s="80" t="s">
        <v>34</v>
      </c>
      <c r="D61" s="74" t="s">
        <v>81</v>
      </c>
      <c r="E61" s="83">
        <v>741</v>
      </c>
      <c r="F61" s="83" t="s">
        <v>97</v>
      </c>
      <c r="G61" s="32">
        <f t="shared" si="1"/>
        <v>1230000</v>
      </c>
      <c r="H61" s="31">
        <v>0</v>
      </c>
      <c r="I61" s="31">
        <v>1230000</v>
      </c>
      <c r="J61" s="32">
        <v>0</v>
      </c>
      <c r="K61" s="32">
        <v>0</v>
      </c>
      <c r="L61" s="32">
        <v>0</v>
      </c>
    </row>
    <row r="62" spans="1:12" x14ac:dyDescent="0.25">
      <c r="A62" s="74">
        <v>14</v>
      </c>
      <c r="B62" s="38" t="s">
        <v>18</v>
      </c>
      <c r="C62" s="74"/>
      <c r="D62" s="74"/>
      <c r="E62" s="83" t="s">
        <v>21</v>
      </c>
      <c r="F62" s="83" t="s">
        <v>21</v>
      </c>
      <c r="G62" s="30">
        <f t="shared" si="1"/>
        <v>282964950.88</v>
      </c>
      <c r="H62" s="30">
        <f>H19+H22+H26+H20+H30+H31+H35+H39+H43+H47+H51+H55+H59+H60+H61</f>
        <v>7085972</v>
      </c>
      <c r="I62" s="30">
        <f t="shared" ref="I62:L62" si="20">I19+I22+I26+I20+I30+I31+I35+I39+I43+I47+I51+I55+I59+I60+I61</f>
        <v>83488852.879999995</v>
      </c>
      <c r="J62" s="30">
        <f t="shared" si="20"/>
        <v>64130042</v>
      </c>
      <c r="K62" s="30">
        <f t="shared" si="20"/>
        <v>64130042</v>
      </c>
      <c r="L62" s="30">
        <f t="shared" si="20"/>
        <v>64130042</v>
      </c>
    </row>
    <row r="63" spans="1:12" x14ac:dyDescent="0.25">
      <c r="A63" s="3"/>
      <c r="B63" s="21" t="s">
        <v>75</v>
      </c>
      <c r="C63" s="21"/>
      <c r="D63" s="39"/>
      <c r="E63" s="40"/>
      <c r="F63" s="40"/>
      <c r="G63" s="41"/>
      <c r="H63" s="41"/>
      <c r="I63" s="41"/>
      <c r="J63" s="41"/>
      <c r="K63" s="41"/>
      <c r="L63" s="41"/>
    </row>
    <row r="64" spans="1:12" x14ac:dyDescent="0.25">
      <c r="A64" s="3"/>
      <c r="C64" s="21"/>
      <c r="D64" s="39"/>
      <c r="E64" s="40"/>
      <c r="F64" s="40"/>
      <c r="G64" s="62">
        <f t="shared" ref="G64:L64" si="21">G62-G10</f>
        <v>0</v>
      </c>
      <c r="H64" s="62">
        <f t="shared" si="21"/>
        <v>0</v>
      </c>
      <c r="I64" s="62">
        <f t="shared" si="21"/>
        <v>0</v>
      </c>
      <c r="J64" s="62">
        <f t="shared" si="21"/>
        <v>0</v>
      </c>
      <c r="K64" s="62">
        <f t="shared" si="21"/>
        <v>0</v>
      </c>
      <c r="L64" s="62">
        <f t="shared" si="21"/>
        <v>0</v>
      </c>
    </row>
    <row r="65" spans="1:12" x14ac:dyDescent="0.25">
      <c r="A65" s="3"/>
      <c r="B65" s="21"/>
      <c r="C65" s="21"/>
      <c r="D65" s="39"/>
      <c r="E65" s="40"/>
      <c r="F65" s="40"/>
      <c r="G65" s="42"/>
      <c r="H65" s="42"/>
      <c r="I65" s="42"/>
      <c r="J65" s="42"/>
      <c r="K65" s="42"/>
      <c r="L65" s="42"/>
    </row>
    <row r="66" spans="1:12" x14ac:dyDescent="0.25">
      <c r="B66" s="28"/>
      <c r="C66" s="43"/>
      <c r="G66" s="42"/>
      <c r="H66" s="42"/>
      <c r="I66" s="42"/>
      <c r="J66" s="42"/>
      <c r="K66" s="42"/>
      <c r="L66" s="42"/>
    </row>
    <row r="67" spans="1:12" x14ac:dyDescent="0.25">
      <c r="G67" s="42"/>
      <c r="H67" s="42"/>
      <c r="I67" s="42"/>
      <c r="J67" s="42"/>
      <c r="K67" s="42"/>
      <c r="L67" s="42"/>
    </row>
    <row r="69" spans="1:12" x14ac:dyDescent="0.25">
      <c r="B69" s="29"/>
      <c r="C69" s="44"/>
      <c r="D69" s="44"/>
      <c r="E69" s="45"/>
      <c r="F69" s="45"/>
      <c r="G69" s="42"/>
      <c r="H69" s="42"/>
      <c r="I69" s="42"/>
      <c r="J69" s="42"/>
      <c r="K69" s="42"/>
      <c r="L69" s="42"/>
    </row>
    <row r="70" spans="1:12" x14ac:dyDescent="0.25">
      <c r="B70" s="29"/>
      <c r="C70" s="44"/>
      <c r="D70" s="44"/>
      <c r="E70" s="45"/>
      <c r="F70" s="45"/>
      <c r="G70" s="42"/>
      <c r="H70" s="42"/>
      <c r="I70" s="42"/>
      <c r="J70" s="42"/>
      <c r="K70" s="42"/>
      <c r="L70" s="42"/>
    </row>
    <row r="71" spans="1:12" x14ac:dyDescent="0.25">
      <c r="B71" s="29"/>
      <c r="C71" s="44"/>
      <c r="D71" s="44"/>
      <c r="E71" s="45"/>
      <c r="F71" s="45"/>
      <c r="G71" s="42"/>
      <c r="H71" s="42"/>
      <c r="I71" s="42"/>
      <c r="J71" s="42"/>
      <c r="K71" s="42"/>
      <c r="L71" s="42"/>
    </row>
    <row r="72" spans="1:12" x14ac:dyDescent="0.25">
      <c r="B72" s="29"/>
      <c r="C72" s="44"/>
      <c r="D72" s="44"/>
      <c r="E72" s="45"/>
      <c r="F72" s="45"/>
      <c r="G72" s="42"/>
      <c r="H72" s="42"/>
      <c r="I72" s="42"/>
      <c r="J72" s="42"/>
      <c r="K72" s="42"/>
      <c r="L72" s="42"/>
    </row>
    <row r="73" spans="1:12" x14ac:dyDescent="0.25">
      <c r="B73" s="29"/>
      <c r="C73" s="44"/>
      <c r="D73" s="44"/>
      <c r="E73" s="45"/>
      <c r="F73" s="45"/>
      <c r="G73" s="42"/>
      <c r="H73" s="42"/>
      <c r="I73" s="42"/>
      <c r="J73" s="42"/>
      <c r="K73" s="42"/>
      <c r="L73" s="42"/>
    </row>
    <row r="74" spans="1:12" x14ac:dyDescent="0.25">
      <c r="B74" s="29"/>
      <c r="C74" s="44"/>
      <c r="D74" s="44"/>
      <c r="E74" s="45"/>
      <c r="F74" s="45"/>
      <c r="G74" s="42"/>
      <c r="H74" s="42"/>
      <c r="I74" s="42"/>
      <c r="J74" s="42"/>
      <c r="K74" s="42"/>
      <c r="L74" s="42"/>
    </row>
    <row r="75" spans="1:12" x14ac:dyDescent="0.25">
      <c r="B75" s="29"/>
      <c r="C75" s="44"/>
      <c r="D75" s="44"/>
      <c r="E75" s="45"/>
      <c r="F75" s="45"/>
      <c r="G75" s="42"/>
      <c r="H75" s="42"/>
      <c r="I75" s="42"/>
      <c r="J75" s="42"/>
      <c r="K75" s="42"/>
      <c r="L75" s="42"/>
    </row>
    <row r="76" spans="1:12" x14ac:dyDescent="0.25">
      <c r="B76" s="29"/>
      <c r="C76" s="44"/>
      <c r="D76" s="44"/>
      <c r="E76" s="45"/>
      <c r="F76" s="45"/>
      <c r="G76" s="42"/>
      <c r="H76" s="42"/>
      <c r="I76" s="42"/>
      <c r="J76" s="42"/>
      <c r="K76" s="42"/>
      <c r="L76" s="42"/>
    </row>
    <row r="77" spans="1:12" x14ac:dyDescent="0.25">
      <c r="B77" s="29"/>
      <c r="C77" s="44"/>
      <c r="D77" s="44"/>
      <c r="E77" s="45"/>
      <c r="F77" s="45"/>
      <c r="G77" s="42"/>
      <c r="H77" s="42"/>
      <c r="I77" s="42"/>
      <c r="J77" s="42"/>
      <c r="K77" s="42"/>
      <c r="L77" s="42"/>
    </row>
    <row r="78" spans="1:12" x14ac:dyDescent="0.25">
      <c r="B78" s="29"/>
      <c r="C78" s="44"/>
      <c r="D78" s="44"/>
      <c r="E78" s="45"/>
      <c r="F78" s="45"/>
      <c r="G78" s="42"/>
      <c r="H78" s="42"/>
      <c r="I78" s="42"/>
      <c r="J78" s="42"/>
      <c r="K78" s="42"/>
      <c r="L78" s="42"/>
    </row>
    <row r="79" spans="1:12" x14ac:dyDescent="0.25">
      <c r="B79" s="29"/>
      <c r="C79" s="44"/>
      <c r="D79" s="44"/>
      <c r="E79" s="45"/>
      <c r="F79" s="45"/>
      <c r="G79" s="42"/>
      <c r="H79" s="42"/>
      <c r="I79" s="42"/>
      <c r="J79" s="42"/>
      <c r="K79" s="42"/>
      <c r="L79" s="42"/>
    </row>
    <row r="80" spans="1:12" x14ac:dyDescent="0.25">
      <c r="B80" s="29"/>
      <c r="C80" s="44"/>
      <c r="D80" s="44"/>
      <c r="E80" s="45"/>
      <c r="F80" s="45"/>
      <c r="G80" s="42"/>
      <c r="H80" s="42"/>
      <c r="I80" s="42"/>
      <c r="J80" s="42"/>
      <c r="K80" s="42"/>
      <c r="L80" s="42"/>
    </row>
    <row r="81" spans="2:12" x14ac:dyDescent="0.25">
      <c r="B81" s="29"/>
      <c r="C81" s="44"/>
      <c r="D81" s="44"/>
      <c r="E81" s="45"/>
      <c r="F81" s="45"/>
      <c r="G81" s="42"/>
      <c r="H81" s="42"/>
      <c r="I81" s="42"/>
      <c r="J81" s="42"/>
      <c r="K81" s="42"/>
      <c r="L81" s="42"/>
    </row>
    <row r="82" spans="2:12" x14ac:dyDescent="0.25">
      <c r="B82" s="29"/>
      <c r="C82" s="44"/>
      <c r="D82" s="44"/>
      <c r="E82" s="45"/>
      <c r="F82" s="45"/>
      <c r="G82" s="42"/>
      <c r="H82" s="42"/>
      <c r="I82" s="42"/>
      <c r="J82" s="42"/>
      <c r="K82" s="42"/>
      <c r="L82" s="42"/>
    </row>
    <row r="83" spans="2:12" x14ac:dyDescent="0.25">
      <c r="B83" s="29"/>
      <c r="C83" s="44"/>
      <c r="D83" s="44"/>
      <c r="E83" s="45"/>
      <c r="F83" s="45"/>
      <c r="G83" s="42"/>
      <c r="H83" s="42"/>
      <c r="I83" s="42"/>
      <c r="J83" s="42"/>
      <c r="K83" s="42"/>
      <c r="L83" s="42"/>
    </row>
    <row r="84" spans="2:12" x14ac:dyDescent="0.25">
      <c r="B84" s="29"/>
      <c r="C84" s="44"/>
      <c r="D84" s="44"/>
      <c r="E84" s="45"/>
      <c r="F84" s="45"/>
      <c r="G84" s="42"/>
      <c r="H84" s="42"/>
      <c r="I84" s="42"/>
      <c r="J84" s="42"/>
      <c r="K84" s="42"/>
      <c r="L84" s="42"/>
    </row>
    <row r="85" spans="2:12" x14ac:dyDescent="0.25">
      <c r="B85" s="29"/>
      <c r="C85" s="44"/>
      <c r="D85" s="44"/>
      <c r="E85" s="45"/>
      <c r="F85" s="45"/>
      <c r="G85" s="42"/>
      <c r="H85" s="42"/>
      <c r="I85" s="42"/>
      <c r="J85" s="42"/>
      <c r="K85" s="42"/>
      <c r="L85" s="42"/>
    </row>
    <row r="86" spans="2:12" x14ac:dyDescent="0.25">
      <c r="B86" s="29"/>
      <c r="C86" s="44"/>
      <c r="D86" s="44"/>
      <c r="E86" s="45"/>
      <c r="F86" s="45"/>
      <c r="G86" s="42"/>
      <c r="H86" s="42"/>
      <c r="I86" s="42"/>
      <c r="J86" s="42"/>
      <c r="K86" s="42"/>
      <c r="L86" s="42"/>
    </row>
    <row r="87" spans="2:12" x14ac:dyDescent="0.25">
      <c r="B87" s="29"/>
      <c r="C87" s="44"/>
      <c r="D87" s="44"/>
      <c r="E87" s="45"/>
      <c r="F87" s="45"/>
      <c r="G87" s="42"/>
      <c r="H87" s="42"/>
      <c r="I87" s="42"/>
      <c r="J87" s="42"/>
      <c r="K87" s="42"/>
      <c r="L87" s="42"/>
    </row>
    <row r="88" spans="2:12" x14ac:dyDescent="0.25">
      <c r="B88" s="29"/>
      <c r="C88" s="44"/>
      <c r="D88" s="44"/>
      <c r="E88" s="45"/>
      <c r="F88" s="45"/>
      <c r="G88" s="42"/>
      <c r="H88" s="42"/>
      <c r="I88" s="42"/>
      <c r="J88" s="42"/>
      <c r="K88" s="42"/>
      <c r="L88" s="42"/>
    </row>
    <row r="89" spans="2:12" x14ac:dyDescent="0.25">
      <c r="B89" s="29"/>
      <c r="C89" s="44"/>
      <c r="D89" s="44"/>
      <c r="E89" s="45"/>
      <c r="F89" s="45"/>
      <c r="G89" s="42"/>
      <c r="H89" s="42"/>
      <c r="I89" s="42"/>
      <c r="J89" s="42"/>
      <c r="K89" s="42"/>
      <c r="L89" s="42"/>
    </row>
    <row r="90" spans="2:12" x14ac:dyDescent="0.25">
      <c r="B90" s="29"/>
      <c r="C90" s="44"/>
      <c r="D90" s="44"/>
      <c r="E90" s="45"/>
      <c r="F90" s="45"/>
      <c r="G90" s="42"/>
      <c r="H90" s="42"/>
      <c r="I90" s="42"/>
      <c r="J90" s="42"/>
      <c r="K90" s="42"/>
      <c r="L90" s="42"/>
    </row>
    <row r="91" spans="2:12" x14ac:dyDescent="0.25">
      <c r="B91" s="29"/>
      <c r="C91" s="44"/>
      <c r="D91" s="44"/>
      <c r="E91" s="45"/>
      <c r="F91" s="45"/>
      <c r="G91" s="42"/>
      <c r="H91" s="42"/>
      <c r="I91" s="42"/>
      <c r="J91" s="42"/>
      <c r="K91" s="42"/>
      <c r="L91" s="42"/>
    </row>
    <row r="92" spans="2:12" x14ac:dyDescent="0.25">
      <c r="B92" s="29"/>
      <c r="C92" s="44"/>
      <c r="D92" s="44"/>
      <c r="E92" s="45"/>
      <c r="F92" s="45"/>
      <c r="G92" s="42"/>
      <c r="H92" s="42"/>
      <c r="I92" s="42"/>
      <c r="J92" s="42"/>
      <c r="K92" s="42"/>
      <c r="L92" s="42"/>
    </row>
    <row r="93" spans="2:12" x14ac:dyDescent="0.25">
      <c r="B93" s="29"/>
      <c r="C93" s="44"/>
      <c r="D93" s="44"/>
      <c r="E93" s="45"/>
      <c r="F93" s="45"/>
      <c r="G93" s="42"/>
      <c r="H93" s="42"/>
      <c r="I93" s="42"/>
      <c r="J93" s="42"/>
      <c r="K93" s="42"/>
      <c r="L93" s="42"/>
    </row>
    <row r="94" spans="2:12" x14ac:dyDescent="0.25">
      <c r="B94" s="29"/>
      <c r="C94" s="44"/>
      <c r="D94" s="44"/>
      <c r="E94" s="45"/>
      <c r="F94" s="45"/>
      <c r="G94" s="42"/>
      <c r="H94" s="42"/>
      <c r="I94" s="42"/>
      <c r="J94" s="42"/>
      <c r="K94" s="42"/>
      <c r="L94" s="42"/>
    </row>
    <row r="95" spans="2:12" x14ac:dyDescent="0.25">
      <c r="B95" s="29"/>
      <c r="C95" s="44"/>
      <c r="D95" s="44"/>
      <c r="E95" s="45"/>
      <c r="F95" s="45"/>
      <c r="G95" s="42"/>
      <c r="H95" s="42"/>
      <c r="I95" s="42"/>
      <c r="J95" s="42"/>
      <c r="K95" s="42"/>
      <c r="L95" s="42"/>
    </row>
    <row r="96" spans="2:12" x14ac:dyDescent="0.25">
      <c r="B96" s="29"/>
      <c r="C96" s="44"/>
      <c r="D96" s="44"/>
      <c r="E96" s="45"/>
      <c r="F96" s="45"/>
      <c r="G96" s="42"/>
      <c r="H96" s="42"/>
      <c r="I96" s="42"/>
      <c r="J96" s="42"/>
      <c r="K96" s="42"/>
      <c r="L96" s="42"/>
    </row>
    <row r="97" spans="2:12" x14ac:dyDescent="0.25">
      <c r="B97" s="29"/>
      <c r="C97" s="44"/>
      <c r="D97" s="44"/>
      <c r="E97" s="45"/>
      <c r="F97" s="45"/>
      <c r="G97" s="42"/>
      <c r="H97" s="42"/>
      <c r="I97" s="42"/>
      <c r="J97" s="42"/>
      <c r="K97" s="42"/>
      <c r="L97" s="42"/>
    </row>
    <row r="98" spans="2:12" x14ac:dyDescent="0.25">
      <c r="B98" s="29"/>
      <c r="C98" s="44"/>
      <c r="D98" s="44"/>
      <c r="E98" s="45"/>
      <c r="F98" s="45"/>
      <c r="G98" s="42"/>
      <c r="H98" s="42"/>
      <c r="I98" s="42"/>
      <c r="J98" s="42"/>
      <c r="K98" s="42"/>
      <c r="L98" s="42"/>
    </row>
    <row r="99" spans="2:12" x14ac:dyDescent="0.25">
      <c r="B99" s="29"/>
      <c r="C99" s="44"/>
      <c r="D99" s="44"/>
      <c r="E99" s="45"/>
      <c r="F99" s="45"/>
      <c r="G99" s="42"/>
      <c r="H99" s="42"/>
      <c r="I99" s="42"/>
      <c r="J99" s="42"/>
      <c r="K99" s="42"/>
      <c r="L99" s="42"/>
    </row>
    <row r="100" spans="2:12" x14ac:dyDescent="0.25">
      <c r="B100" s="29"/>
      <c r="C100" s="44"/>
      <c r="D100" s="44"/>
      <c r="E100" s="45"/>
      <c r="F100" s="45"/>
      <c r="G100" s="42"/>
      <c r="H100" s="42"/>
      <c r="I100" s="42"/>
      <c r="J100" s="42"/>
      <c r="K100" s="42"/>
      <c r="L100" s="42"/>
    </row>
    <row r="101" spans="2:12" x14ac:dyDescent="0.25">
      <c r="B101" s="29"/>
      <c r="C101" s="44"/>
      <c r="D101" s="44"/>
      <c r="E101" s="45"/>
      <c r="F101" s="45"/>
      <c r="G101" s="42"/>
      <c r="H101" s="42"/>
      <c r="I101" s="42"/>
      <c r="J101" s="42"/>
      <c r="K101" s="42"/>
      <c r="L101" s="42"/>
    </row>
    <row r="102" spans="2:12" x14ac:dyDescent="0.25">
      <c r="B102" s="29"/>
      <c r="C102" s="44"/>
      <c r="D102" s="44"/>
      <c r="E102" s="45"/>
      <c r="F102" s="45"/>
      <c r="G102" s="42"/>
      <c r="H102" s="42"/>
      <c r="I102" s="42"/>
      <c r="J102" s="42"/>
      <c r="K102" s="42"/>
      <c r="L102" s="42"/>
    </row>
    <row r="103" spans="2:12" x14ac:dyDescent="0.25">
      <c r="B103" s="29"/>
      <c r="C103" s="44"/>
      <c r="D103" s="44"/>
      <c r="E103" s="45"/>
      <c r="F103" s="45"/>
      <c r="G103" s="42"/>
      <c r="H103" s="42"/>
      <c r="I103" s="42"/>
      <c r="J103" s="42"/>
      <c r="K103" s="42"/>
      <c r="L103" s="42"/>
    </row>
    <row r="104" spans="2:12" x14ac:dyDescent="0.25">
      <c r="B104" s="29"/>
      <c r="C104" s="44"/>
      <c r="D104" s="44"/>
      <c r="E104" s="45"/>
      <c r="F104" s="45"/>
      <c r="G104" s="42"/>
      <c r="H104" s="42"/>
      <c r="I104" s="42"/>
      <c r="J104" s="42"/>
      <c r="K104" s="42"/>
      <c r="L104" s="42"/>
    </row>
    <row r="105" spans="2:12" x14ac:dyDescent="0.25">
      <c r="B105" s="29"/>
      <c r="C105" s="44"/>
      <c r="D105" s="44"/>
      <c r="E105" s="45"/>
      <c r="F105" s="45"/>
      <c r="G105" s="42"/>
      <c r="H105" s="42"/>
      <c r="I105" s="42"/>
      <c r="J105" s="42"/>
      <c r="K105" s="42"/>
      <c r="L105" s="42"/>
    </row>
    <row r="106" spans="2:12" x14ac:dyDescent="0.25">
      <c r="B106" s="29"/>
      <c r="C106" s="44"/>
      <c r="D106" s="44"/>
      <c r="E106" s="45"/>
      <c r="F106" s="45"/>
      <c r="G106" s="42"/>
      <c r="H106" s="42"/>
      <c r="I106" s="42"/>
      <c r="J106" s="42"/>
      <c r="K106" s="42"/>
      <c r="L106" s="42"/>
    </row>
    <row r="107" spans="2:12" x14ac:dyDescent="0.25">
      <c r="B107" s="29"/>
      <c r="C107" s="44"/>
      <c r="D107" s="44"/>
      <c r="E107" s="45"/>
      <c r="F107" s="45"/>
      <c r="G107" s="42"/>
      <c r="H107" s="42"/>
      <c r="I107" s="42"/>
      <c r="J107" s="42"/>
      <c r="K107" s="42"/>
      <c r="L107" s="42"/>
    </row>
    <row r="108" spans="2:12" x14ac:dyDescent="0.25">
      <c r="B108" s="29"/>
      <c r="C108" s="44"/>
      <c r="D108" s="44"/>
      <c r="E108" s="45"/>
      <c r="F108" s="45"/>
      <c r="G108" s="42"/>
      <c r="H108" s="42"/>
      <c r="I108" s="42"/>
      <c r="J108" s="42"/>
      <c r="K108" s="42"/>
      <c r="L108" s="42"/>
    </row>
    <row r="109" spans="2:12" x14ac:dyDescent="0.25">
      <c r="B109" s="29"/>
      <c r="C109" s="44"/>
      <c r="D109" s="44"/>
      <c r="E109" s="45"/>
      <c r="F109" s="45"/>
      <c r="G109" s="42"/>
      <c r="H109" s="42"/>
      <c r="I109" s="42"/>
      <c r="J109" s="42"/>
      <c r="K109" s="42"/>
      <c r="L109" s="42"/>
    </row>
    <row r="110" spans="2:12" x14ac:dyDescent="0.25">
      <c r="B110" s="29"/>
      <c r="C110" s="44"/>
      <c r="D110" s="44"/>
      <c r="E110" s="45"/>
      <c r="F110" s="45"/>
      <c r="G110" s="42"/>
      <c r="H110" s="42"/>
      <c r="I110" s="42"/>
      <c r="J110" s="42"/>
      <c r="K110" s="42"/>
      <c r="L110" s="42"/>
    </row>
    <row r="111" spans="2:12" x14ac:dyDescent="0.25">
      <c r="B111" s="29"/>
      <c r="C111" s="44"/>
      <c r="D111" s="44"/>
      <c r="E111" s="45"/>
      <c r="F111" s="45"/>
      <c r="G111" s="42"/>
      <c r="H111" s="42"/>
      <c r="I111" s="42"/>
      <c r="J111" s="42"/>
      <c r="K111" s="42"/>
      <c r="L111" s="42"/>
    </row>
    <row r="112" spans="2:12" x14ac:dyDescent="0.25">
      <c r="B112" s="29"/>
      <c r="C112" s="44"/>
      <c r="D112" s="44"/>
      <c r="E112" s="45"/>
      <c r="F112" s="45"/>
      <c r="G112" s="42"/>
      <c r="H112" s="42"/>
      <c r="I112" s="42"/>
      <c r="J112" s="42"/>
      <c r="K112" s="42"/>
      <c r="L112" s="42"/>
    </row>
    <row r="113" spans="2:12" x14ac:dyDescent="0.25">
      <c r="B113" s="29"/>
      <c r="C113" s="44"/>
      <c r="D113" s="44"/>
      <c r="E113" s="45"/>
      <c r="F113" s="45"/>
      <c r="G113" s="42"/>
      <c r="H113" s="42"/>
      <c r="I113" s="42"/>
      <c r="J113" s="42"/>
      <c r="K113" s="42"/>
      <c r="L113" s="42"/>
    </row>
    <row r="114" spans="2:12" x14ac:dyDescent="0.25">
      <c r="B114" s="29"/>
      <c r="C114" s="44"/>
      <c r="D114" s="44"/>
      <c r="E114" s="45"/>
      <c r="F114" s="45"/>
      <c r="G114" s="42"/>
      <c r="H114" s="42"/>
      <c r="I114" s="42"/>
      <c r="J114" s="42"/>
      <c r="K114" s="42"/>
      <c r="L114" s="42"/>
    </row>
    <row r="115" spans="2:12" x14ac:dyDescent="0.25">
      <c r="B115" s="29"/>
      <c r="C115" s="44"/>
      <c r="D115" s="44"/>
      <c r="E115" s="45"/>
      <c r="F115" s="45"/>
      <c r="G115" s="42"/>
      <c r="H115" s="42"/>
      <c r="I115" s="42"/>
      <c r="J115" s="42"/>
      <c r="K115" s="42"/>
      <c r="L115" s="42"/>
    </row>
    <row r="116" spans="2:12" x14ac:dyDescent="0.25">
      <c r="B116" s="29"/>
      <c r="C116" s="44"/>
      <c r="D116" s="44"/>
      <c r="E116" s="45"/>
      <c r="F116" s="45"/>
      <c r="G116" s="42"/>
      <c r="H116" s="42"/>
      <c r="I116" s="42"/>
      <c r="J116" s="42"/>
      <c r="K116" s="42"/>
      <c r="L116" s="42"/>
    </row>
    <row r="117" spans="2:12" x14ac:dyDescent="0.25">
      <c r="B117" s="29"/>
      <c r="C117" s="44"/>
      <c r="D117" s="44"/>
      <c r="E117" s="45"/>
      <c r="F117" s="45"/>
      <c r="G117" s="42"/>
      <c r="H117" s="42"/>
      <c r="I117" s="42"/>
      <c r="J117" s="42"/>
      <c r="K117" s="42"/>
      <c r="L117" s="42"/>
    </row>
    <row r="118" spans="2:12" x14ac:dyDescent="0.25">
      <c r="B118" s="29"/>
      <c r="C118" s="44"/>
      <c r="D118" s="44"/>
      <c r="E118" s="45"/>
      <c r="F118" s="45"/>
      <c r="G118" s="42"/>
      <c r="H118" s="42"/>
      <c r="I118" s="42"/>
      <c r="J118" s="42"/>
      <c r="K118" s="42"/>
      <c r="L118" s="42"/>
    </row>
    <row r="119" spans="2:12" x14ac:dyDescent="0.25">
      <c r="B119" s="29"/>
      <c r="C119" s="44"/>
      <c r="D119" s="44"/>
      <c r="E119" s="45"/>
      <c r="F119" s="45"/>
      <c r="G119" s="42"/>
      <c r="H119" s="42"/>
      <c r="I119" s="42"/>
      <c r="J119" s="42"/>
      <c r="K119" s="42"/>
      <c r="L119" s="42"/>
    </row>
    <row r="120" spans="2:12" x14ac:dyDescent="0.25">
      <c r="B120" s="29"/>
      <c r="C120" s="44"/>
      <c r="D120" s="44"/>
      <c r="E120" s="45"/>
      <c r="F120" s="45"/>
      <c r="G120" s="42"/>
      <c r="H120" s="42"/>
      <c r="I120" s="42"/>
      <c r="J120" s="42"/>
      <c r="K120" s="42"/>
      <c r="L120" s="42"/>
    </row>
    <row r="121" spans="2:12" x14ac:dyDescent="0.25">
      <c r="B121" s="29"/>
      <c r="C121" s="44"/>
      <c r="D121" s="44"/>
      <c r="E121" s="45"/>
      <c r="F121" s="45"/>
      <c r="G121" s="42"/>
      <c r="H121" s="42"/>
      <c r="I121" s="42"/>
      <c r="J121" s="42"/>
      <c r="K121" s="42"/>
      <c r="L121" s="42"/>
    </row>
    <row r="122" spans="2:12" x14ac:dyDescent="0.25">
      <c r="B122" s="29"/>
      <c r="C122" s="44"/>
      <c r="D122" s="44"/>
      <c r="E122" s="45"/>
      <c r="F122" s="45"/>
      <c r="G122" s="42"/>
      <c r="H122" s="42"/>
      <c r="I122" s="42"/>
      <c r="J122" s="42"/>
      <c r="K122" s="42"/>
      <c r="L122" s="42"/>
    </row>
    <row r="123" spans="2:12" x14ac:dyDescent="0.25">
      <c r="B123" s="29"/>
      <c r="C123" s="44"/>
      <c r="D123" s="44"/>
      <c r="E123" s="45"/>
      <c r="F123" s="45"/>
      <c r="G123" s="42"/>
      <c r="H123" s="42"/>
      <c r="I123" s="42"/>
      <c r="J123" s="42"/>
      <c r="K123" s="42"/>
      <c r="L123" s="42"/>
    </row>
    <row r="124" spans="2:12" x14ac:dyDescent="0.25">
      <c r="B124" s="29"/>
      <c r="C124" s="44"/>
      <c r="D124" s="44"/>
      <c r="E124" s="45"/>
      <c r="F124" s="45"/>
      <c r="G124" s="42"/>
      <c r="H124" s="42"/>
      <c r="I124" s="42"/>
      <c r="J124" s="42"/>
      <c r="K124" s="42"/>
      <c r="L124" s="42"/>
    </row>
    <row r="125" spans="2:12" x14ac:dyDescent="0.25">
      <c r="B125" s="29"/>
      <c r="C125" s="44"/>
      <c r="D125" s="44"/>
      <c r="E125" s="45"/>
      <c r="F125" s="45"/>
      <c r="G125" s="42"/>
      <c r="H125" s="42"/>
      <c r="I125" s="42"/>
      <c r="J125" s="42"/>
      <c r="K125" s="42"/>
      <c r="L125" s="42"/>
    </row>
    <row r="126" spans="2:12" x14ac:dyDescent="0.25">
      <c r="B126" s="29"/>
      <c r="C126" s="44"/>
      <c r="D126" s="44"/>
      <c r="E126" s="45"/>
      <c r="F126" s="45"/>
      <c r="G126" s="42"/>
      <c r="H126" s="42"/>
      <c r="I126" s="42"/>
      <c r="J126" s="42"/>
      <c r="K126" s="42"/>
      <c r="L126" s="42"/>
    </row>
    <row r="127" spans="2:12" x14ac:dyDescent="0.25">
      <c r="B127" s="29"/>
      <c r="C127" s="44"/>
      <c r="D127" s="44"/>
      <c r="E127" s="45"/>
      <c r="F127" s="45"/>
      <c r="G127" s="42"/>
      <c r="H127" s="42"/>
      <c r="I127" s="42"/>
      <c r="J127" s="42"/>
      <c r="K127" s="42"/>
      <c r="L127" s="42"/>
    </row>
    <row r="128" spans="2:12" x14ac:dyDescent="0.25">
      <c r="B128" s="29"/>
      <c r="C128" s="44"/>
      <c r="D128" s="44"/>
      <c r="E128" s="45"/>
      <c r="F128" s="45"/>
      <c r="G128" s="42"/>
      <c r="H128" s="42"/>
      <c r="I128" s="42"/>
      <c r="J128" s="42"/>
      <c r="K128" s="42"/>
      <c r="L128" s="42"/>
    </row>
    <row r="129" spans="2:12" x14ac:dyDescent="0.25">
      <c r="B129" s="29"/>
      <c r="C129" s="44"/>
      <c r="D129" s="44"/>
      <c r="E129" s="45"/>
      <c r="F129" s="45"/>
      <c r="G129" s="42"/>
      <c r="H129" s="42"/>
      <c r="I129" s="42"/>
      <c r="J129" s="42"/>
      <c r="K129" s="42"/>
      <c r="L129" s="42"/>
    </row>
    <row r="130" spans="2:12" x14ac:dyDescent="0.25">
      <c r="B130" s="29"/>
      <c r="C130" s="44"/>
      <c r="D130" s="44"/>
      <c r="E130" s="45"/>
      <c r="F130" s="45"/>
      <c r="G130" s="42"/>
      <c r="H130" s="42"/>
      <c r="I130" s="42"/>
      <c r="J130" s="42"/>
      <c r="K130" s="42"/>
      <c r="L130" s="42"/>
    </row>
    <row r="131" spans="2:12" x14ac:dyDescent="0.25">
      <c r="B131" s="29"/>
      <c r="C131" s="44"/>
      <c r="D131" s="44"/>
      <c r="E131" s="45"/>
      <c r="F131" s="45"/>
      <c r="G131" s="42"/>
      <c r="H131" s="42"/>
      <c r="I131" s="42"/>
      <c r="J131" s="42"/>
      <c r="K131" s="42"/>
      <c r="L131" s="42"/>
    </row>
    <row r="132" spans="2:12" x14ac:dyDescent="0.25">
      <c r="B132" s="29"/>
      <c r="C132" s="44"/>
      <c r="D132" s="44"/>
      <c r="E132" s="45"/>
      <c r="F132" s="45"/>
      <c r="G132" s="42"/>
      <c r="H132" s="42"/>
      <c r="I132" s="42"/>
      <c r="J132" s="42"/>
      <c r="K132" s="42"/>
      <c r="L132" s="42"/>
    </row>
    <row r="133" spans="2:12" x14ac:dyDescent="0.25">
      <c r="B133" s="29"/>
      <c r="C133" s="44"/>
      <c r="D133" s="44"/>
      <c r="E133" s="45"/>
      <c r="F133" s="45"/>
      <c r="G133" s="42"/>
      <c r="H133" s="42"/>
      <c r="I133" s="42"/>
      <c r="J133" s="42"/>
      <c r="K133" s="42"/>
      <c r="L133" s="42"/>
    </row>
    <row r="134" spans="2:12" x14ac:dyDescent="0.25">
      <c r="B134" s="29"/>
      <c r="C134" s="44"/>
      <c r="D134" s="44"/>
      <c r="E134" s="45"/>
      <c r="F134" s="45"/>
      <c r="G134" s="42"/>
      <c r="H134" s="42"/>
      <c r="I134" s="42"/>
      <c r="J134" s="42"/>
      <c r="K134" s="42"/>
      <c r="L134" s="42"/>
    </row>
    <row r="135" spans="2:12" x14ac:dyDescent="0.25">
      <c r="B135" s="29"/>
      <c r="C135" s="44"/>
      <c r="D135" s="44"/>
      <c r="E135" s="45"/>
      <c r="F135" s="45"/>
      <c r="G135" s="42"/>
      <c r="H135" s="42"/>
      <c r="I135" s="42"/>
      <c r="J135" s="42"/>
      <c r="K135" s="42"/>
      <c r="L135" s="42"/>
    </row>
    <row r="136" spans="2:12" x14ac:dyDescent="0.25">
      <c r="B136" s="29"/>
      <c r="C136" s="44"/>
      <c r="D136" s="44"/>
      <c r="E136" s="45"/>
      <c r="F136" s="45"/>
      <c r="G136" s="42"/>
      <c r="H136" s="42"/>
      <c r="I136" s="42"/>
      <c r="J136" s="42"/>
      <c r="K136" s="42"/>
      <c r="L136" s="42"/>
    </row>
    <row r="137" spans="2:12" x14ac:dyDescent="0.25">
      <c r="B137" s="29"/>
      <c r="C137" s="44"/>
      <c r="D137" s="44"/>
      <c r="E137" s="45"/>
      <c r="F137" s="45"/>
      <c r="G137" s="42"/>
      <c r="H137" s="42"/>
      <c r="I137" s="42"/>
      <c r="J137" s="42"/>
      <c r="K137" s="42"/>
      <c r="L137" s="42"/>
    </row>
    <row r="138" spans="2:12" x14ac:dyDescent="0.25">
      <c r="B138" s="29"/>
      <c r="C138" s="44"/>
      <c r="D138" s="44"/>
      <c r="E138" s="45"/>
      <c r="F138" s="45"/>
      <c r="G138" s="42"/>
      <c r="H138" s="42"/>
      <c r="I138" s="42"/>
      <c r="J138" s="42"/>
      <c r="K138" s="42"/>
      <c r="L138" s="42"/>
    </row>
    <row r="139" spans="2:12" x14ac:dyDescent="0.25">
      <c r="B139" s="29"/>
      <c r="C139" s="44"/>
      <c r="D139" s="44"/>
      <c r="E139" s="45"/>
      <c r="F139" s="45"/>
      <c r="G139" s="42"/>
      <c r="H139" s="42"/>
      <c r="I139" s="42"/>
      <c r="J139" s="42"/>
      <c r="K139" s="42"/>
      <c r="L139" s="42"/>
    </row>
    <row r="140" spans="2:12" x14ac:dyDescent="0.25">
      <c r="B140" s="29"/>
      <c r="C140" s="44"/>
      <c r="D140" s="44"/>
      <c r="E140" s="45"/>
      <c r="F140" s="45"/>
      <c r="G140" s="42"/>
      <c r="H140" s="42"/>
      <c r="I140" s="42"/>
      <c r="J140" s="42"/>
      <c r="K140" s="42"/>
      <c r="L140" s="42"/>
    </row>
    <row r="141" spans="2:12" x14ac:dyDescent="0.25">
      <c r="B141" s="29"/>
      <c r="C141" s="44"/>
      <c r="D141" s="44"/>
      <c r="E141" s="45"/>
      <c r="F141" s="45"/>
      <c r="G141" s="42"/>
      <c r="H141" s="42"/>
      <c r="I141" s="42"/>
      <c r="J141" s="42"/>
      <c r="K141" s="42"/>
      <c r="L141" s="42"/>
    </row>
    <row r="142" spans="2:12" x14ac:dyDescent="0.25">
      <c r="B142" s="29"/>
      <c r="C142" s="44"/>
      <c r="D142" s="44"/>
      <c r="E142" s="45"/>
      <c r="F142" s="45"/>
      <c r="G142" s="42"/>
      <c r="H142" s="42"/>
      <c r="I142" s="42"/>
      <c r="J142" s="42"/>
      <c r="K142" s="42"/>
      <c r="L142" s="42"/>
    </row>
    <row r="143" spans="2:12" x14ac:dyDescent="0.25">
      <c r="B143" s="29"/>
      <c r="C143" s="44"/>
      <c r="D143" s="44"/>
      <c r="E143" s="45"/>
      <c r="F143" s="45"/>
      <c r="G143" s="42"/>
      <c r="H143" s="42"/>
      <c r="I143" s="42"/>
      <c r="J143" s="42"/>
      <c r="K143" s="42"/>
      <c r="L143" s="42"/>
    </row>
    <row r="144" spans="2:12" x14ac:dyDescent="0.25">
      <c r="B144" s="29"/>
      <c r="C144" s="44"/>
      <c r="D144" s="44"/>
      <c r="E144" s="45"/>
      <c r="F144" s="45"/>
      <c r="G144" s="42"/>
      <c r="H144" s="42"/>
      <c r="I144" s="42"/>
      <c r="J144" s="42"/>
      <c r="K144" s="42"/>
      <c r="L144" s="42"/>
    </row>
    <row r="145" spans="2:12" x14ac:dyDescent="0.25">
      <c r="B145" s="29"/>
      <c r="C145" s="44"/>
      <c r="D145" s="44"/>
      <c r="E145" s="45"/>
      <c r="F145" s="45"/>
      <c r="G145" s="42"/>
      <c r="H145" s="42"/>
      <c r="I145" s="42"/>
      <c r="J145" s="42"/>
      <c r="K145" s="42"/>
      <c r="L145" s="42"/>
    </row>
    <row r="146" spans="2:12" x14ac:dyDescent="0.25">
      <c r="B146" s="29"/>
      <c r="C146" s="44"/>
      <c r="D146" s="44"/>
      <c r="E146" s="45"/>
      <c r="F146" s="45"/>
      <c r="G146" s="42"/>
      <c r="H146" s="42"/>
      <c r="I146" s="42"/>
      <c r="J146" s="42"/>
      <c r="K146" s="42"/>
      <c r="L146" s="42"/>
    </row>
    <row r="147" spans="2:12" x14ac:dyDescent="0.25">
      <c r="B147" s="29"/>
      <c r="C147" s="44"/>
      <c r="D147" s="44"/>
      <c r="E147" s="45"/>
      <c r="F147" s="45"/>
      <c r="G147" s="42"/>
      <c r="H147" s="42"/>
      <c r="I147" s="42"/>
      <c r="J147" s="42"/>
      <c r="K147" s="42"/>
      <c r="L147" s="42"/>
    </row>
    <row r="148" spans="2:12" x14ac:dyDescent="0.25">
      <c r="B148" s="29"/>
      <c r="C148" s="44"/>
      <c r="D148" s="44"/>
      <c r="E148" s="45"/>
      <c r="F148" s="45"/>
      <c r="G148" s="42"/>
      <c r="H148" s="42"/>
      <c r="I148" s="42"/>
      <c r="J148" s="42"/>
      <c r="K148" s="42"/>
      <c r="L148" s="42"/>
    </row>
    <row r="149" spans="2:12" x14ac:dyDescent="0.25">
      <c r="B149" s="29"/>
      <c r="C149" s="44"/>
      <c r="D149" s="44"/>
      <c r="E149" s="45"/>
      <c r="F149" s="45"/>
      <c r="G149" s="42"/>
      <c r="H149" s="42"/>
      <c r="I149" s="42"/>
      <c r="J149" s="42"/>
      <c r="K149" s="42"/>
      <c r="L149" s="42"/>
    </row>
    <row r="150" spans="2:12" x14ac:dyDescent="0.25">
      <c r="B150" s="29"/>
      <c r="C150" s="44"/>
      <c r="D150" s="44"/>
      <c r="E150" s="45"/>
      <c r="F150" s="45"/>
      <c r="G150" s="42"/>
      <c r="H150" s="42"/>
      <c r="I150" s="42"/>
      <c r="J150" s="42"/>
      <c r="K150" s="42"/>
      <c r="L150" s="42"/>
    </row>
    <row r="151" spans="2:12" x14ac:dyDescent="0.25">
      <c r="B151" s="29"/>
      <c r="C151" s="44"/>
      <c r="D151" s="44"/>
      <c r="E151" s="45"/>
      <c r="F151" s="45"/>
      <c r="G151" s="42"/>
      <c r="H151" s="42"/>
      <c r="I151" s="42"/>
      <c r="J151" s="42"/>
      <c r="K151" s="42"/>
      <c r="L151" s="42"/>
    </row>
    <row r="152" spans="2:12" x14ac:dyDescent="0.25">
      <c r="B152" s="29"/>
      <c r="C152" s="44"/>
      <c r="D152" s="44"/>
      <c r="E152" s="45"/>
      <c r="F152" s="45"/>
      <c r="G152" s="42"/>
      <c r="H152" s="42"/>
      <c r="I152" s="42"/>
      <c r="J152" s="42"/>
      <c r="K152" s="42"/>
      <c r="L152" s="42"/>
    </row>
    <row r="153" spans="2:12" x14ac:dyDescent="0.25">
      <c r="B153" s="29"/>
      <c r="C153" s="44"/>
      <c r="D153" s="44"/>
      <c r="E153" s="45"/>
      <c r="F153" s="45"/>
      <c r="G153" s="42"/>
      <c r="H153" s="42"/>
      <c r="I153" s="42"/>
      <c r="J153" s="42"/>
      <c r="K153" s="42"/>
      <c r="L153" s="42"/>
    </row>
    <row r="154" spans="2:12" x14ac:dyDescent="0.25">
      <c r="B154" s="29"/>
      <c r="C154" s="44"/>
      <c r="D154" s="44"/>
      <c r="E154" s="45"/>
      <c r="F154" s="45"/>
      <c r="G154" s="42"/>
      <c r="H154" s="42"/>
      <c r="I154" s="42"/>
      <c r="J154" s="42"/>
      <c r="K154" s="42"/>
      <c r="L154" s="42"/>
    </row>
    <row r="155" spans="2:12" x14ac:dyDescent="0.25">
      <c r="B155" s="29"/>
      <c r="C155" s="44"/>
      <c r="D155" s="44"/>
      <c r="E155" s="45"/>
      <c r="F155" s="45"/>
      <c r="G155" s="42"/>
      <c r="H155" s="42"/>
      <c r="I155" s="42"/>
      <c r="J155" s="42"/>
      <c r="K155" s="42"/>
      <c r="L155" s="42"/>
    </row>
    <row r="156" spans="2:12" x14ac:dyDescent="0.25">
      <c r="B156" s="29"/>
      <c r="C156" s="44"/>
      <c r="D156" s="44"/>
      <c r="E156" s="45"/>
      <c r="F156" s="45"/>
      <c r="G156" s="42"/>
      <c r="H156" s="42"/>
      <c r="I156" s="42"/>
      <c r="J156" s="42"/>
      <c r="K156" s="42"/>
      <c r="L156" s="42"/>
    </row>
    <row r="157" spans="2:12" x14ac:dyDescent="0.25">
      <c r="B157" s="29"/>
      <c r="C157" s="44"/>
      <c r="D157" s="44"/>
      <c r="E157" s="45"/>
      <c r="F157" s="45"/>
      <c r="G157" s="42"/>
      <c r="H157" s="42"/>
      <c r="I157" s="42"/>
      <c r="J157" s="42"/>
      <c r="K157" s="42"/>
      <c r="L157" s="42"/>
    </row>
    <row r="158" spans="2:12" x14ac:dyDescent="0.25">
      <c r="B158" s="29"/>
      <c r="C158" s="44"/>
      <c r="D158" s="44"/>
      <c r="E158" s="45"/>
      <c r="F158" s="45"/>
      <c r="G158" s="42"/>
      <c r="H158" s="42"/>
      <c r="I158" s="42"/>
      <c r="J158" s="42"/>
      <c r="K158" s="42"/>
      <c r="L158" s="42"/>
    </row>
    <row r="159" spans="2:12" x14ac:dyDescent="0.25">
      <c r="B159" s="29"/>
      <c r="C159" s="44"/>
      <c r="D159" s="44"/>
      <c r="E159" s="45"/>
      <c r="F159" s="45"/>
      <c r="G159" s="42"/>
      <c r="H159" s="42"/>
      <c r="I159" s="42"/>
      <c r="J159" s="42"/>
      <c r="K159" s="42"/>
      <c r="L159" s="42"/>
    </row>
    <row r="160" spans="2:12" x14ac:dyDescent="0.25">
      <c r="B160" s="29"/>
      <c r="C160" s="44"/>
      <c r="D160" s="44"/>
      <c r="E160" s="45"/>
      <c r="F160" s="45"/>
      <c r="G160" s="42"/>
      <c r="H160" s="42"/>
      <c r="I160" s="42"/>
      <c r="J160" s="42"/>
      <c r="K160" s="42"/>
      <c r="L160" s="42"/>
    </row>
    <row r="161" spans="2:12" x14ac:dyDescent="0.25">
      <c r="B161" s="29"/>
      <c r="C161" s="44"/>
      <c r="D161" s="44"/>
      <c r="E161" s="45"/>
      <c r="F161" s="45"/>
      <c r="G161" s="42"/>
      <c r="H161" s="42"/>
      <c r="I161" s="42"/>
      <c r="J161" s="42"/>
      <c r="K161" s="42"/>
      <c r="L161" s="42"/>
    </row>
    <row r="162" spans="2:12" x14ac:dyDescent="0.25">
      <c r="B162" s="29"/>
      <c r="C162" s="44"/>
      <c r="D162" s="44"/>
      <c r="E162" s="45"/>
      <c r="F162" s="45"/>
      <c r="G162" s="42"/>
      <c r="H162" s="42"/>
      <c r="I162" s="42"/>
      <c r="J162" s="42"/>
      <c r="K162" s="42"/>
      <c r="L162" s="42"/>
    </row>
    <row r="163" spans="2:12" x14ac:dyDescent="0.25">
      <c r="B163" s="29"/>
      <c r="C163" s="44"/>
      <c r="D163" s="44"/>
      <c r="E163" s="45"/>
      <c r="F163" s="45"/>
      <c r="G163" s="42"/>
      <c r="H163" s="42"/>
      <c r="I163" s="42"/>
      <c r="J163" s="42"/>
      <c r="K163" s="42"/>
      <c r="L163" s="42"/>
    </row>
    <row r="164" spans="2:12" x14ac:dyDescent="0.25">
      <c r="B164" s="29"/>
      <c r="C164" s="44"/>
      <c r="D164" s="44"/>
      <c r="E164" s="45"/>
      <c r="F164" s="45"/>
      <c r="G164" s="42"/>
      <c r="H164" s="42"/>
      <c r="I164" s="42"/>
      <c r="J164" s="42"/>
      <c r="K164" s="42"/>
      <c r="L164" s="42"/>
    </row>
    <row r="165" spans="2:12" x14ac:dyDescent="0.25">
      <c r="B165" s="29"/>
      <c r="C165" s="44"/>
      <c r="D165" s="44"/>
      <c r="E165" s="45"/>
      <c r="F165" s="45"/>
      <c r="G165" s="42"/>
      <c r="H165" s="42"/>
      <c r="I165" s="42"/>
      <c r="J165" s="42"/>
      <c r="K165" s="42"/>
      <c r="L165" s="42"/>
    </row>
    <row r="166" spans="2:12" x14ac:dyDescent="0.25">
      <c r="B166" s="29"/>
      <c r="C166" s="44"/>
      <c r="D166" s="44"/>
      <c r="E166" s="45"/>
      <c r="F166" s="45"/>
      <c r="G166" s="42"/>
      <c r="H166" s="42"/>
      <c r="I166" s="42"/>
      <c r="J166" s="42"/>
      <c r="K166" s="42"/>
      <c r="L166" s="42"/>
    </row>
    <row r="167" spans="2:12" x14ac:dyDescent="0.25">
      <c r="B167" s="29"/>
      <c r="C167" s="44"/>
      <c r="D167" s="44"/>
      <c r="E167" s="45"/>
      <c r="F167" s="45"/>
      <c r="G167" s="42"/>
      <c r="H167" s="42"/>
      <c r="I167" s="42"/>
      <c r="J167" s="42"/>
      <c r="K167" s="42"/>
      <c r="L167" s="42"/>
    </row>
    <row r="168" spans="2:12" x14ac:dyDescent="0.25">
      <c r="B168" s="29"/>
      <c r="C168" s="44"/>
      <c r="D168" s="44"/>
      <c r="E168" s="45"/>
      <c r="F168" s="45"/>
      <c r="G168" s="42"/>
      <c r="H168" s="42"/>
      <c r="I168" s="42"/>
      <c r="J168" s="42"/>
      <c r="K168" s="42"/>
      <c r="L168" s="42"/>
    </row>
    <row r="169" spans="2:12" x14ac:dyDescent="0.25">
      <c r="B169" s="29"/>
      <c r="C169" s="44"/>
      <c r="D169" s="44"/>
      <c r="E169" s="45"/>
      <c r="F169" s="45"/>
      <c r="G169" s="42"/>
      <c r="H169" s="42"/>
      <c r="I169" s="42"/>
      <c r="J169" s="42"/>
      <c r="K169" s="42"/>
      <c r="L169" s="42"/>
    </row>
    <row r="170" spans="2:12" x14ac:dyDescent="0.25">
      <c r="B170" s="29"/>
      <c r="C170" s="44"/>
      <c r="D170" s="44"/>
      <c r="E170" s="45"/>
      <c r="F170" s="45"/>
      <c r="G170" s="42"/>
      <c r="H170" s="42"/>
      <c r="I170" s="42"/>
      <c r="J170" s="42"/>
      <c r="K170" s="42"/>
      <c r="L170" s="42"/>
    </row>
    <row r="171" spans="2:12" x14ac:dyDescent="0.25">
      <c r="B171" s="29"/>
      <c r="C171" s="44"/>
      <c r="D171" s="44"/>
      <c r="E171" s="45"/>
      <c r="F171" s="45"/>
      <c r="G171" s="42"/>
      <c r="H171" s="42"/>
      <c r="I171" s="42"/>
      <c r="J171" s="42"/>
      <c r="K171" s="42"/>
      <c r="L171" s="42"/>
    </row>
    <row r="172" spans="2:12" x14ac:dyDescent="0.25">
      <c r="B172" s="29"/>
      <c r="C172" s="44"/>
      <c r="D172" s="44"/>
      <c r="E172" s="45"/>
      <c r="F172" s="45"/>
      <c r="G172" s="42"/>
      <c r="H172" s="42"/>
      <c r="I172" s="42"/>
      <c r="J172" s="42"/>
      <c r="K172" s="42"/>
      <c r="L172" s="42"/>
    </row>
    <row r="173" spans="2:12" x14ac:dyDescent="0.25">
      <c r="B173" s="29"/>
      <c r="C173" s="44"/>
      <c r="D173" s="44"/>
      <c r="E173" s="45"/>
      <c r="F173" s="45"/>
      <c r="G173" s="42"/>
      <c r="H173" s="42"/>
      <c r="I173" s="42"/>
      <c r="J173" s="42"/>
      <c r="K173" s="42"/>
      <c r="L173" s="42"/>
    </row>
    <row r="174" spans="2:12" x14ac:dyDescent="0.25">
      <c r="B174" s="29"/>
      <c r="C174" s="44"/>
      <c r="D174" s="44"/>
      <c r="E174" s="45"/>
      <c r="F174" s="45"/>
      <c r="G174" s="42"/>
      <c r="H174" s="42"/>
      <c r="I174" s="42"/>
      <c r="J174" s="42"/>
      <c r="K174" s="42"/>
      <c r="L174" s="42"/>
    </row>
    <row r="175" spans="2:12" x14ac:dyDescent="0.25">
      <c r="B175" s="29"/>
      <c r="C175" s="44"/>
      <c r="D175" s="44"/>
      <c r="E175" s="45"/>
      <c r="F175" s="45"/>
      <c r="G175" s="42"/>
      <c r="H175" s="42"/>
      <c r="I175" s="42"/>
      <c r="J175" s="42"/>
      <c r="K175" s="42"/>
      <c r="L175" s="42"/>
    </row>
    <row r="176" spans="2:12" x14ac:dyDescent="0.25">
      <c r="B176" s="29"/>
      <c r="C176" s="44"/>
      <c r="D176" s="44"/>
      <c r="E176" s="45"/>
      <c r="F176" s="45"/>
      <c r="G176" s="42"/>
      <c r="H176" s="42"/>
      <c r="I176" s="42"/>
      <c r="J176" s="42"/>
      <c r="K176" s="42"/>
      <c r="L176" s="42"/>
    </row>
    <row r="177" spans="2:12" x14ac:dyDescent="0.25">
      <c r="B177" s="29"/>
      <c r="C177" s="44"/>
      <c r="D177" s="44"/>
      <c r="E177" s="45"/>
      <c r="F177" s="45"/>
      <c r="G177" s="42"/>
      <c r="H177" s="42"/>
      <c r="I177" s="42"/>
      <c r="J177" s="42"/>
      <c r="K177" s="42"/>
      <c r="L177" s="42"/>
    </row>
    <row r="178" spans="2:12" x14ac:dyDescent="0.25">
      <c r="B178" s="29"/>
      <c r="C178" s="44"/>
      <c r="D178" s="44"/>
      <c r="E178" s="45"/>
      <c r="F178" s="45"/>
      <c r="G178" s="42"/>
      <c r="H178" s="42"/>
      <c r="I178" s="42"/>
      <c r="J178" s="42"/>
      <c r="K178" s="42"/>
      <c r="L178" s="42"/>
    </row>
    <row r="179" spans="2:12" x14ac:dyDescent="0.25">
      <c r="B179" s="29"/>
      <c r="C179" s="44"/>
      <c r="D179" s="44"/>
      <c r="E179" s="45"/>
      <c r="F179" s="45"/>
      <c r="G179" s="42"/>
      <c r="H179" s="42"/>
      <c r="I179" s="42"/>
      <c r="J179" s="42"/>
      <c r="K179" s="42"/>
      <c r="L179" s="42"/>
    </row>
    <row r="180" spans="2:12" x14ac:dyDescent="0.25">
      <c r="B180" s="29"/>
      <c r="C180" s="44"/>
      <c r="D180" s="44"/>
      <c r="E180" s="45"/>
      <c r="F180" s="45"/>
      <c r="G180" s="42"/>
      <c r="H180" s="42"/>
      <c r="I180" s="42"/>
      <c r="J180" s="42"/>
      <c r="K180" s="42"/>
      <c r="L180" s="42"/>
    </row>
    <row r="181" spans="2:12" x14ac:dyDescent="0.25">
      <c r="B181" s="29"/>
      <c r="C181" s="44"/>
      <c r="D181" s="44"/>
      <c r="E181" s="45"/>
      <c r="F181" s="45"/>
      <c r="G181" s="42"/>
      <c r="H181" s="42"/>
      <c r="I181" s="42"/>
      <c r="J181" s="42"/>
      <c r="K181" s="42"/>
      <c r="L181" s="42"/>
    </row>
    <row r="182" spans="2:12" x14ac:dyDescent="0.25">
      <c r="B182" s="29"/>
      <c r="C182" s="44"/>
      <c r="D182" s="44"/>
      <c r="E182" s="45"/>
      <c r="F182" s="45"/>
      <c r="G182" s="42"/>
      <c r="H182" s="42"/>
      <c r="I182" s="42"/>
      <c r="J182" s="42"/>
      <c r="K182" s="42"/>
      <c r="L182" s="42"/>
    </row>
    <row r="183" spans="2:12" x14ac:dyDescent="0.25">
      <c r="B183" s="29"/>
      <c r="C183" s="44"/>
      <c r="D183" s="44"/>
      <c r="E183" s="45"/>
      <c r="F183" s="45"/>
      <c r="G183" s="42"/>
      <c r="H183" s="42"/>
      <c r="I183" s="42"/>
      <c r="J183" s="42"/>
      <c r="K183" s="42"/>
      <c r="L183" s="42"/>
    </row>
    <row r="184" spans="2:12" x14ac:dyDescent="0.25">
      <c r="B184" s="29"/>
      <c r="C184" s="44"/>
      <c r="D184" s="44"/>
      <c r="E184" s="45"/>
      <c r="F184" s="45"/>
      <c r="G184" s="42"/>
      <c r="H184" s="42"/>
      <c r="I184" s="42"/>
      <c r="J184" s="42"/>
      <c r="K184" s="42"/>
      <c r="L184" s="42"/>
    </row>
    <row r="185" spans="2:12" x14ac:dyDescent="0.25">
      <c r="B185" s="29"/>
      <c r="C185" s="44"/>
      <c r="D185" s="44"/>
      <c r="E185" s="45"/>
      <c r="F185" s="45"/>
      <c r="G185" s="42"/>
      <c r="H185" s="42"/>
      <c r="I185" s="42"/>
      <c r="J185" s="42"/>
      <c r="K185" s="42"/>
      <c r="L185" s="42"/>
    </row>
    <row r="186" spans="2:12" x14ac:dyDescent="0.25">
      <c r="B186" s="29"/>
      <c r="C186" s="44"/>
      <c r="D186" s="44"/>
      <c r="E186" s="45"/>
      <c r="F186" s="45"/>
      <c r="G186" s="42"/>
      <c r="H186" s="42"/>
      <c r="I186" s="42"/>
      <c r="J186" s="42"/>
      <c r="K186" s="42"/>
      <c r="L186" s="42"/>
    </row>
    <row r="187" spans="2:12" x14ac:dyDescent="0.25">
      <c r="B187" s="29"/>
      <c r="C187" s="44"/>
      <c r="D187" s="44"/>
      <c r="E187" s="45"/>
      <c r="F187" s="45"/>
      <c r="G187" s="42"/>
      <c r="H187" s="42"/>
      <c r="I187" s="42"/>
      <c r="J187" s="42"/>
      <c r="K187" s="42"/>
      <c r="L187" s="42"/>
    </row>
    <row r="188" spans="2:12" x14ac:dyDescent="0.25">
      <c r="B188" s="29"/>
      <c r="C188" s="44"/>
      <c r="D188" s="44"/>
      <c r="E188" s="45"/>
      <c r="F188" s="45"/>
      <c r="G188" s="42"/>
      <c r="H188" s="42"/>
      <c r="I188" s="42"/>
      <c r="J188" s="42"/>
      <c r="K188" s="42"/>
      <c r="L188" s="42"/>
    </row>
    <row r="189" spans="2:12" x14ac:dyDescent="0.25">
      <c r="B189" s="29"/>
      <c r="C189" s="44"/>
      <c r="D189" s="44"/>
      <c r="E189" s="45"/>
      <c r="F189" s="45"/>
      <c r="G189" s="42"/>
      <c r="H189" s="42"/>
      <c r="I189" s="42"/>
      <c r="J189" s="42"/>
      <c r="K189" s="42"/>
      <c r="L189" s="42"/>
    </row>
    <row r="190" spans="2:12" x14ac:dyDescent="0.25">
      <c r="B190" s="29"/>
      <c r="C190" s="44"/>
      <c r="D190" s="44"/>
      <c r="E190" s="45"/>
      <c r="F190" s="45"/>
      <c r="G190" s="42"/>
      <c r="H190" s="42"/>
      <c r="I190" s="42"/>
      <c r="J190" s="42"/>
      <c r="K190" s="42"/>
      <c r="L190" s="42"/>
    </row>
    <row r="191" spans="2:12" x14ac:dyDescent="0.25">
      <c r="B191" s="29"/>
      <c r="C191" s="44"/>
      <c r="D191" s="44"/>
      <c r="E191" s="45"/>
      <c r="F191" s="45"/>
      <c r="G191" s="42"/>
      <c r="H191" s="42"/>
      <c r="I191" s="42"/>
      <c r="J191" s="42"/>
      <c r="K191" s="42"/>
      <c r="L191" s="42"/>
    </row>
    <row r="192" spans="2:12" x14ac:dyDescent="0.25">
      <c r="B192" s="29"/>
      <c r="C192" s="44"/>
      <c r="D192" s="44"/>
      <c r="E192" s="45"/>
      <c r="F192" s="45"/>
      <c r="G192" s="42"/>
      <c r="H192" s="42"/>
      <c r="I192" s="42"/>
      <c r="J192" s="42"/>
      <c r="K192" s="42"/>
      <c r="L192" s="42"/>
    </row>
    <row r="193" spans="2:12" x14ac:dyDescent="0.25">
      <c r="B193" s="29"/>
      <c r="C193" s="44"/>
      <c r="D193" s="44"/>
      <c r="E193" s="45"/>
      <c r="F193" s="45"/>
      <c r="G193" s="42"/>
      <c r="H193" s="42"/>
      <c r="I193" s="42"/>
      <c r="J193" s="42"/>
      <c r="K193" s="42"/>
      <c r="L193" s="42"/>
    </row>
    <row r="194" spans="2:12" x14ac:dyDescent="0.25">
      <c r="B194" s="29"/>
      <c r="C194" s="44"/>
      <c r="D194" s="44"/>
      <c r="E194" s="45"/>
      <c r="F194" s="45"/>
      <c r="G194" s="42"/>
      <c r="H194" s="42"/>
      <c r="I194" s="42"/>
      <c r="J194" s="42"/>
      <c r="K194" s="42"/>
      <c r="L194" s="42"/>
    </row>
    <row r="195" spans="2:12" x14ac:dyDescent="0.25">
      <c r="B195" s="29"/>
      <c r="C195" s="44"/>
      <c r="D195" s="44"/>
      <c r="E195" s="45"/>
      <c r="F195" s="45"/>
      <c r="G195" s="42"/>
      <c r="H195" s="42"/>
      <c r="I195" s="42"/>
      <c r="J195" s="42"/>
      <c r="K195" s="42"/>
      <c r="L195" s="42"/>
    </row>
    <row r="196" spans="2:12" x14ac:dyDescent="0.25">
      <c r="B196" s="29"/>
      <c r="C196" s="44"/>
      <c r="D196" s="44"/>
      <c r="E196" s="45"/>
      <c r="F196" s="45"/>
      <c r="G196" s="42"/>
      <c r="H196" s="42"/>
      <c r="I196" s="42"/>
      <c r="J196" s="42"/>
      <c r="K196" s="42"/>
      <c r="L196" s="42"/>
    </row>
    <row r="197" spans="2:12" x14ac:dyDescent="0.25">
      <c r="B197" s="29"/>
      <c r="C197" s="44"/>
      <c r="D197" s="44"/>
      <c r="E197" s="45"/>
      <c r="F197" s="45"/>
      <c r="G197" s="42"/>
      <c r="H197" s="42"/>
      <c r="I197" s="42"/>
      <c r="J197" s="42"/>
      <c r="K197" s="42"/>
      <c r="L197" s="42"/>
    </row>
    <row r="198" spans="2:12" x14ac:dyDescent="0.25">
      <c r="B198" s="29"/>
      <c r="C198" s="44"/>
      <c r="D198" s="44"/>
      <c r="E198" s="45"/>
      <c r="F198" s="45"/>
      <c r="G198" s="42"/>
      <c r="H198" s="42"/>
      <c r="I198" s="42"/>
      <c r="J198" s="42"/>
      <c r="K198" s="42"/>
      <c r="L198" s="42"/>
    </row>
    <row r="199" spans="2:12" x14ac:dyDescent="0.25">
      <c r="B199" s="29"/>
      <c r="C199" s="44"/>
      <c r="D199" s="44"/>
      <c r="E199" s="45"/>
      <c r="F199" s="45"/>
      <c r="G199" s="42"/>
      <c r="H199" s="42"/>
      <c r="I199" s="42"/>
      <c r="J199" s="42"/>
      <c r="K199" s="42"/>
      <c r="L199" s="42"/>
    </row>
    <row r="200" spans="2:12" x14ac:dyDescent="0.25">
      <c r="B200" s="29"/>
      <c r="C200" s="44"/>
      <c r="D200" s="44"/>
      <c r="E200" s="45"/>
      <c r="F200" s="45"/>
      <c r="G200" s="42"/>
      <c r="H200" s="42"/>
      <c r="I200" s="42"/>
      <c r="J200" s="42"/>
      <c r="K200" s="42"/>
      <c r="L200" s="42"/>
    </row>
    <row r="201" spans="2:12" x14ac:dyDescent="0.25">
      <c r="B201" s="29"/>
      <c r="C201" s="44"/>
      <c r="D201" s="44"/>
      <c r="E201" s="45"/>
      <c r="F201" s="45"/>
      <c r="G201" s="42"/>
      <c r="H201" s="42"/>
      <c r="I201" s="42"/>
      <c r="J201" s="42"/>
      <c r="K201" s="42"/>
      <c r="L201" s="42"/>
    </row>
    <row r="202" spans="2:12" x14ac:dyDescent="0.25">
      <c r="B202" s="29"/>
      <c r="C202" s="44"/>
      <c r="D202" s="44"/>
      <c r="E202" s="45"/>
      <c r="F202" s="45"/>
      <c r="G202" s="42"/>
      <c r="H202" s="42"/>
      <c r="I202" s="42"/>
      <c r="J202" s="42"/>
      <c r="K202" s="42"/>
      <c r="L202" s="42"/>
    </row>
    <row r="203" spans="2:12" x14ac:dyDescent="0.25">
      <c r="B203" s="29"/>
      <c r="C203" s="44"/>
      <c r="D203" s="44"/>
      <c r="E203" s="45"/>
      <c r="F203" s="45"/>
      <c r="G203" s="42"/>
      <c r="H203" s="42"/>
      <c r="I203" s="42"/>
      <c r="J203" s="42"/>
      <c r="K203" s="42"/>
      <c r="L203" s="42"/>
    </row>
    <row r="204" spans="2:12" x14ac:dyDescent="0.25">
      <c r="B204" s="29"/>
      <c r="C204" s="44"/>
      <c r="D204" s="44"/>
      <c r="E204" s="45"/>
      <c r="F204" s="45"/>
      <c r="G204" s="42"/>
      <c r="H204" s="42"/>
      <c r="I204" s="42"/>
      <c r="J204" s="42"/>
      <c r="K204" s="42"/>
      <c r="L204" s="42"/>
    </row>
    <row r="205" spans="2:12" x14ac:dyDescent="0.25">
      <c r="B205" s="29"/>
      <c r="C205" s="44"/>
      <c r="D205" s="44"/>
      <c r="E205" s="45"/>
      <c r="F205" s="45"/>
      <c r="G205" s="42"/>
      <c r="H205" s="42"/>
      <c r="I205" s="42"/>
      <c r="J205" s="42"/>
      <c r="K205" s="42"/>
      <c r="L205" s="42"/>
    </row>
    <row r="206" spans="2:12" x14ac:dyDescent="0.25">
      <c r="B206" s="29"/>
      <c r="C206" s="44"/>
      <c r="D206" s="44"/>
      <c r="E206" s="45"/>
      <c r="F206" s="45"/>
      <c r="G206" s="42"/>
      <c r="H206" s="42"/>
      <c r="I206" s="42"/>
      <c r="J206" s="42"/>
      <c r="K206" s="42"/>
      <c r="L206" s="42"/>
    </row>
    <row r="207" spans="2:12" x14ac:dyDescent="0.25">
      <c r="B207" s="29"/>
      <c r="C207" s="44"/>
      <c r="D207" s="44"/>
      <c r="E207" s="45"/>
      <c r="F207" s="45"/>
      <c r="G207" s="42"/>
      <c r="H207" s="42"/>
      <c r="I207" s="42"/>
      <c r="J207" s="42"/>
      <c r="K207" s="42"/>
      <c r="L207" s="42"/>
    </row>
    <row r="208" spans="2:12" x14ac:dyDescent="0.25">
      <c r="B208" s="29"/>
      <c r="C208" s="44"/>
      <c r="D208" s="44"/>
      <c r="E208" s="45"/>
      <c r="F208" s="45"/>
      <c r="G208" s="42"/>
      <c r="H208" s="42"/>
      <c r="I208" s="42"/>
      <c r="J208" s="42"/>
      <c r="K208" s="42"/>
      <c r="L208" s="42"/>
    </row>
    <row r="209" spans="2:12" x14ac:dyDescent="0.25">
      <c r="B209" s="29"/>
      <c r="C209" s="44"/>
      <c r="D209" s="44"/>
      <c r="E209" s="45"/>
      <c r="F209" s="45"/>
      <c r="G209" s="42"/>
      <c r="H209" s="42"/>
      <c r="I209" s="42"/>
      <c r="J209" s="42"/>
      <c r="K209" s="42"/>
      <c r="L209" s="42"/>
    </row>
    <row r="210" spans="2:12" x14ac:dyDescent="0.25">
      <c r="B210" s="29"/>
      <c r="C210" s="44"/>
      <c r="D210" s="44"/>
      <c r="E210" s="45"/>
      <c r="F210" s="45"/>
      <c r="G210" s="42"/>
      <c r="H210" s="42"/>
      <c r="I210" s="42"/>
      <c r="J210" s="42"/>
      <c r="K210" s="42"/>
      <c r="L210" s="42"/>
    </row>
    <row r="211" spans="2:12" x14ac:dyDescent="0.25">
      <c r="B211" s="29"/>
      <c r="C211" s="44"/>
      <c r="D211" s="44"/>
      <c r="E211" s="45"/>
      <c r="F211" s="45"/>
      <c r="G211" s="42"/>
      <c r="H211" s="42"/>
      <c r="I211" s="42"/>
      <c r="J211" s="42"/>
      <c r="K211" s="42"/>
      <c r="L211" s="42"/>
    </row>
    <row r="212" spans="2:12" x14ac:dyDescent="0.25">
      <c r="B212" s="29"/>
      <c r="C212" s="44"/>
      <c r="D212" s="44"/>
      <c r="E212" s="45"/>
      <c r="F212" s="45"/>
      <c r="G212" s="42"/>
      <c r="H212" s="42"/>
      <c r="I212" s="42"/>
      <c r="J212" s="42"/>
      <c r="K212" s="42"/>
      <c r="L212" s="42"/>
    </row>
    <row r="213" spans="2:12" x14ac:dyDescent="0.25">
      <c r="B213" s="29"/>
      <c r="C213" s="44"/>
      <c r="D213" s="44"/>
      <c r="E213" s="45"/>
      <c r="F213" s="45"/>
      <c r="G213" s="42"/>
      <c r="H213" s="42"/>
      <c r="I213" s="42"/>
      <c r="J213" s="42"/>
      <c r="K213" s="42"/>
      <c r="L213" s="42"/>
    </row>
    <row r="214" spans="2:12" x14ac:dyDescent="0.25">
      <c r="B214" s="29"/>
      <c r="C214" s="44"/>
      <c r="D214" s="44"/>
      <c r="E214" s="45"/>
      <c r="F214" s="45"/>
      <c r="G214" s="42"/>
      <c r="H214" s="42"/>
      <c r="I214" s="42"/>
      <c r="J214" s="42"/>
      <c r="K214" s="42"/>
      <c r="L214" s="42"/>
    </row>
    <row r="215" spans="2:12" x14ac:dyDescent="0.25">
      <c r="B215" s="29"/>
      <c r="C215" s="44"/>
      <c r="D215" s="44"/>
      <c r="E215" s="45"/>
      <c r="F215" s="45"/>
      <c r="G215" s="42"/>
      <c r="H215" s="42"/>
      <c r="I215" s="42"/>
      <c r="J215" s="42"/>
      <c r="K215" s="42"/>
      <c r="L215" s="42"/>
    </row>
    <row r="216" spans="2:12" x14ac:dyDescent="0.25">
      <c r="B216" s="29"/>
      <c r="C216" s="44"/>
      <c r="D216" s="44"/>
      <c r="E216" s="45"/>
      <c r="F216" s="45"/>
      <c r="G216" s="42"/>
      <c r="H216" s="42"/>
      <c r="I216" s="42"/>
      <c r="J216" s="42"/>
      <c r="K216" s="42"/>
      <c r="L216" s="42"/>
    </row>
    <row r="217" spans="2:12" x14ac:dyDescent="0.25">
      <c r="B217" s="29"/>
      <c r="C217" s="44"/>
      <c r="D217" s="44"/>
      <c r="E217" s="45"/>
      <c r="F217" s="45"/>
      <c r="G217" s="42"/>
      <c r="H217" s="42"/>
      <c r="I217" s="42"/>
      <c r="J217" s="42"/>
      <c r="K217" s="42"/>
      <c r="L217" s="42"/>
    </row>
    <row r="218" spans="2:12" x14ac:dyDescent="0.25">
      <c r="B218" s="29"/>
      <c r="C218" s="44"/>
      <c r="D218" s="44"/>
      <c r="E218" s="45"/>
      <c r="F218" s="45"/>
      <c r="G218" s="42"/>
      <c r="H218" s="42"/>
      <c r="I218" s="42"/>
      <c r="J218" s="42"/>
      <c r="K218" s="42"/>
      <c r="L218" s="42"/>
    </row>
    <row r="219" spans="2:12" x14ac:dyDescent="0.25">
      <c r="B219" s="29"/>
      <c r="C219" s="44"/>
      <c r="D219" s="44"/>
      <c r="E219" s="45"/>
      <c r="F219" s="45"/>
      <c r="G219" s="42"/>
      <c r="H219" s="42"/>
      <c r="I219" s="42"/>
      <c r="J219" s="42"/>
      <c r="K219" s="42"/>
      <c r="L219" s="42"/>
    </row>
    <row r="220" spans="2:12" x14ac:dyDescent="0.25">
      <c r="B220" s="29"/>
      <c r="C220" s="44"/>
      <c r="D220" s="44"/>
      <c r="E220" s="45"/>
      <c r="F220" s="45"/>
      <c r="G220" s="42"/>
      <c r="H220" s="42"/>
      <c r="I220" s="42"/>
      <c r="J220" s="42"/>
      <c r="K220" s="42"/>
      <c r="L220" s="42"/>
    </row>
    <row r="221" spans="2:12" x14ac:dyDescent="0.25">
      <c r="B221" s="29"/>
      <c r="C221" s="44"/>
      <c r="D221" s="44"/>
      <c r="E221" s="45"/>
      <c r="F221" s="45"/>
      <c r="G221" s="42"/>
      <c r="H221" s="42"/>
      <c r="I221" s="42"/>
      <c r="J221" s="42"/>
      <c r="K221" s="42"/>
      <c r="L221" s="42"/>
    </row>
    <row r="222" spans="2:12" x14ac:dyDescent="0.25">
      <c r="B222" s="29"/>
      <c r="C222" s="44"/>
      <c r="D222" s="44"/>
      <c r="E222" s="45"/>
      <c r="F222" s="45"/>
      <c r="G222" s="42"/>
      <c r="H222" s="42"/>
      <c r="I222" s="42"/>
      <c r="J222" s="42"/>
      <c r="K222" s="42"/>
      <c r="L222" s="42"/>
    </row>
    <row r="223" spans="2:12" x14ac:dyDescent="0.25">
      <c r="B223" s="29"/>
      <c r="C223" s="44"/>
      <c r="D223" s="44"/>
      <c r="E223" s="45"/>
      <c r="F223" s="45"/>
      <c r="G223" s="42"/>
      <c r="H223" s="42"/>
      <c r="I223" s="42"/>
      <c r="J223" s="42"/>
      <c r="K223" s="42"/>
      <c r="L223" s="42"/>
    </row>
    <row r="224" spans="2:12" x14ac:dyDescent="0.25">
      <c r="B224" s="29"/>
      <c r="C224" s="44"/>
      <c r="D224" s="44"/>
      <c r="E224" s="45"/>
      <c r="F224" s="45"/>
      <c r="G224" s="42"/>
      <c r="H224" s="42"/>
      <c r="I224" s="42"/>
      <c r="J224" s="42"/>
      <c r="K224" s="42"/>
      <c r="L224" s="42"/>
    </row>
    <row r="225" spans="2:12" x14ac:dyDescent="0.25">
      <c r="B225" s="29"/>
      <c r="C225" s="44"/>
      <c r="D225" s="44"/>
      <c r="E225" s="45"/>
      <c r="F225" s="45"/>
      <c r="G225" s="42"/>
      <c r="H225" s="42"/>
      <c r="I225" s="42"/>
      <c r="J225" s="42"/>
      <c r="K225" s="42"/>
      <c r="L225" s="42"/>
    </row>
    <row r="226" spans="2:12" x14ac:dyDescent="0.25">
      <c r="B226" s="29"/>
      <c r="C226" s="44"/>
      <c r="D226" s="44"/>
      <c r="E226" s="45"/>
      <c r="F226" s="45"/>
      <c r="G226" s="42"/>
      <c r="H226" s="42"/>
      <c r="I226" s="42"/>
      <c r="J226" s="42"/>
      <c r="K226" s="42"/>
      <c r="L226" s="42"/>
    </row>
    <row r="227" spans="2:12" x14ac:dyDescent="0.25">
      <c r="B227" s="29"/>
      <c r="C227" s="44"/>
      <c r="D227" s="44"/>
      <c r="E227" s="45"/>
      <c r="F227" s="45"/>
      <c r="G227" s="42"/>
      <c r="H227" s="42"/>
      <c r="I227" s="42"/>
      <c r="J227" s="42"/>
      <c r="K227" s="42"/>
      <c r="L227" s="42"/>
    </row>
    <row r="228" spans="2:12" x14ac:dyDescent="0.25">
      <c r="B228" s="29"/>
      <c r="C228" s="44"/>
      <c r="D228" s="44"/>
      <c r="E228" s="45"/>
      <c r="F228" s="45"/>
      <c r="G228" s="42"/>
      <c r="H228" s="42"/>
      <c r="I228" s="42"/>
      <c r="J228" s="42"/>
      <c r="K228" s="42"/>
      <c r="L228" s="42"/>
    </row>
    <row r="229" spans="2:12" x14ac:dyDescent="0.25">
      <c r="B229" s="29"/>
      <c r="C229" s="44"/>
      <c r="D229" s="44"/>
      <c r="E229" s="45"/>
      <c r="F229" s="45"/>
      <c r="G229" s="42"/>
      <c r="H229" s="42"/>
      <c r="I229" s="42"/>
      <c r="J229" s="42"/>
      <c r="K229" s="42"/>
      <c r="L229" s="42"/>
    </row>
    <row r="230" spans="2:12" x14ac:dyDescent="0.25">
      <c r="B230" s="29"/>
      <c r="C230" s="44"/>
      <c r="D230" s="44"/>
      <c r="E230" s="45"/>
      <c r="F230" s="45"/>
      <c r="G230" s="42"/>
      <c r="H230" s="42"/>
      <c r="I230" s="42"/>
      <c r="J230" s="42"/>
      <c r="K230" s="42"/>
      <c r="L230" s="42"/>
    </row>
    <row r="231" spans="2:12" x14ac:dyDescent="0.25">
      <c r="B231" s="29"/>
      <c r="C231" s="44"/>
      <c r="D231" s="44"/>
      <c r="E231" s="45"/>
      <c r="F231" s="45"/>
      <c r="G231" s="42"/>
      <c r="H231" s="42"/>
      <c r="I231" s="42"/>
      <c r="J231" s="42"/>
      <c r="K231" s="42"/>
      <c r="L231" s="42"/>
    </row>
    <row r="232" spans="2:12" x14ac:dyDescent="0.25">
      <c r="B232" s="29"/>
      <c r="C232" s="44"/>
      <c r="D232" s="44"/>
      <c r="E232" s="45"/>
      <c r="F232" s="45"/>
      <c r="G232" s="42"/>
      <c r="H232" s="42"/>
      <c r="I232" s="42"/>
      <c r="J232" s="42"/>
      <c r="K232" s="42"/>
      <c r="L232" s="42"/>
    </row>
    <row r="233" spans="2:12" x14ac:dyDescent="0.25">
      <c r="B233" s="29"/>
      <c r="C233" s="44"/>
      <c r="D233" s="44"/>
      <c r="E233" s="45"/>
      <c r="F233" s="45"/>
      <c r="G233" s="42"/>
      <c r="H233" s="42"/>
      <c r="I233" s="42"/>
      <c r="J233" s="42"/>
      <c r="K233" s="42"/>
      <c r="L233" s="42"/>
    </row>
    <row r="234" spans="2:12" x14ac:dyDescent="0.25">
      <c r="B234" s="29"/>
      <c r="C234" s="44"/>
      <c r="D234" s="44"/>
      <c r="E234" s="45"/>
      <c r="F234" s="45"/>
      <c r="G234" s="42"/>
      <c r="H234" s="42"/>
      <c r="I234" s="42"/>
      <c r="J234" s="42"/>
      <c r="K234" s="42"/>
      <c r="L234" s="42"/>
    </row>
    <row r="235" spans="2:12" x14ac:dyDescent="0.25">
      <c r="B235" s="29"/>
      <c r="C235" s="44"/>
      <c r="D235" s="44"/>
      <c r="E235" s="45"/>
      <c r="F235" s="45"/>
      <c r="G235" s="42"/>
      <c r="H235" s="42"/>
      <c r="I235" s="42"/>
      <c r="J235" s="42"/>
      <c r="K235" s="42"/>
      <c r="L235" s="42"/>
    </row>
    <row r="236" spans="2:12" x14ac:dyDescent="0.25">
      <c r="B236" s="29"/>
      <c r="C236" s="44"/>
      <c r="D236" s="44"/>
      <c r="E236" s="45"/>
      <c r="F236" s="45"/>
      <c r="G236" s="42"/>
      <c r="H236" s="42"/>
      <c r="I236" s="42"/>
      <c r="J236" s="42"/>
      <c r="K236" s="42"/>
      <c r="L236" s="42"/>
    </row>
    <row r="237" spans="2:12" x14ac:dyDescent="0.25">
      <c r="B237" s="29"/>
      <c r="C237" s="44"/>
      <c r="D237" s="44"/>
      <c r="E237" s="45"/>
      <c r="F237" s="45"/>
      <c r="G237" s="42"/>
      <c r="H237" s="42"/>
      <c r="I237" s="42"/>
      <c r="J237" s="42"/>
      <c r="K237" s="42"/>
      <c r="L237" s="42"/>
    </row>
    <row r="238" spans="2:12" x14ac:dyDescent="0.25">
      <c r="B238" s="29"/>
      <c r="C238" s="44"/>
      <c r="D238" s="44"/>
      <c r="E238" s="45"/>
      <c r="F238" s="45"/>
      <c r="G238" s="42"/>
      <c r="H238" s="42"/>
      <c r="I238" s="42"/>
      <c r="J238" s="42"/>
      <c r="K238" s="42"/>
      <c r="L238" s="42"/>
    </row>
    <row r="239" spans="2:12" x14ac:dyDescent="0.25">
      <c r="B239" s="29"/>
      <c r="C239" s="44"/>
      <c r="D239" s="44"/>
      <c r="E239" s="45"/>
      <c r="F239" s="45"/>
      <c r="G239" s="42"/>
      <c r="H239" s="42"/>
      <c r="I239" s="42"/>
      <c r="J239" s="42"/>
      <c r="K239" s="42"/>
      <c r="L239" s="42"/>
    </row>
    <row r="240" spans="2:12" x14ac:dyDescent="0.25">
      <c r="B240" s="29"/>
      <c r="C240" s="44"/>
      <c r="D240" s="44"/>
      <c r="E240" s="45"/>
      <c r="F240" s="45"/>
      <c r="G240" s="42"/>
      <c r="H240" s="42"/>
      <c r="I240" s="42"/>
      <c r="J240" s="42"/>
      <c r="K240" s="42"/>
      <c r="L240" s="42"/>
    </row>
    <row r="241" spans="2:12" x14ac:dyDescent="0.25">
      <c r="B241" s="29"/>
      <c r="C241" s="44"/>
      <c r="D241" s="44"/>
      <c r="E241" s="45"/>
      <c r="F241" s="45"/>
      <c r="G241" s="42"/>
      <c r="H241" s="42"/>
      <c r="I241" s="42"/>
      <c r="J241" s="42"/>
      <c r="K241" s="42"/>
      <c r="L241" s="42"/>
    </row>
    <row r="242" spans="2:12" x14ac:dyDescent="0.25">
      <c r="B242" s="29"/>
      <c r="C242" s="44"/>
      <c r="D242" s="44"/>
      <c r="E242" s="45"/>
      <c r="F242" s="45"/>
      <c r="G242" s="42"/>
      <c r="H242" s="42"/>
      <c r="I242" s="42"/>
      <c r="J242" s="42"/>
      <c r="K242" s="42"/>
      <c r="L242" s="42"/>
    </row>
  </sheetData>
  <autoFilter ref="A8:N62"/>
  <mergeCells count="50">
    <mergeCell ref="I2:L2"/>
    <mergeCell ref="A47:A50"/>
    <mergeCell ref="B47:B50"/>
    <mergeCell ref="C47:C50"/>
    <mergeCell ref="E55:E57"/>
    <mergeCell ref="F55:F57"/>
    <mergeCell ref="A51:A54"/>
    <mergeCell ref="B51:B54"/>
    <mergeCell ref="C51:C54"/>
    <mergeCell ref="A55:A57"/>
    <mergeCell ref="B55:B57"/>
    <mergeCell ref="C55:C57"/>
    <mergeCell ref="A39:A42"/>
    <mergeCell ref="B39:B42"/>
    <mergeCell ref="C39:C42"/>
    <mergeCell ref="A43:A46"/>
    <mergeCell ref="B43:B46"/>
    <mergeCell ref="C43:C46"/>
    <mergeCell ref="A31:A34"/>
    <mergeCell ref="B31:B34"/>
    <mergeCell ref="C31:C34"/>
    <mergeCell ref="A35:A38"/>
    <mergeCell ref="B35:B38"/>
    <mergeCell ref="C35:C38"/>
    <mergeCell ref="A23:A25"/>
    <mergeCell ref="B23:B25"/>
    <mergeCell ref="C23:C25"/>
    <mergeCell ref="A26:A29"/>
    <mergeCell ref="B26:B29"/>
    <mergeCell ref="C26:C29"/>
    <mergeCell ref="B10:B12"/>
    <mergeCell ref="C10:C12"/>
    <mergeCell ref="A16:A18"/>
    <mergeCell ref="B16:B18"/>
    <mergeCell ref="C16:C18"/>
    <mergeCell ref="A13:A15"/>
    <mergeCell ref="B13:B15"/>
    <mergeCell ref="C13:C15"/>
    <mergeCell ref="G1:J1"/>
    <mergeCell ref="B2:H2"/>
    <mergeCell ref="A4:L4"/>
    <mergeCell ref="A5:L5"/>
    <mergeCell ref="A6:A7"/>
    <mergeCell ref="B6:B7"/>
    <mergeCell ref="C6:C7"/>
    <mergeCell ref="D6:D7"/>
    <mergeCell ref="E6:F6"/>
    <mergeCell ref="G6:L6"/>
    <mergeCell ref="A9:K9"/>
    <mergeCell ref="A10:A12"/>
  </mergeCells>
  <pageMargins left="0.59055118110236227" right="0.59055118110236227" top="1.1811023622047245" bottom="0.39370078740157483" header="0" footer="0"/>
  <pageSetup paperSize="9" scale="75" fitToHeight="0" orientation="landscape" r:id="rId1"/>
  <headerFooter differentFirst="1">
    <oddHeader>&amp;C&amp;P</oddHeader>
  </headerFooter>
  <rowBreaks count="1" manualBreakCount="1">
    <brk id="22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8"/>
  <sheetViews>
    <sheetView tabSelected="1" zoomScale="140" zoomScaleNormal="140" workbookViewId="0">
      <selection activeCell="B11" sqref="B11"/>
    </sheetView>
  </sheetViews>
  <sheetFormatPr defaultRowHeight="15" x14ac:dyDescent="0.25"/>
  <cols>
    <col min="1" max="1" width="3.140625" customWidth="1"/>
    <col min="2" max="2" width="26.5703125" style="8" customWidth="1"/>
    <col min="3" max="3" width="14.85546875" style="8" customWidth="1"/>
    <col min="4" max="4" width="24.42578125" style="8" customWidth="1"/>
    <col min="5" max="5" width="3.7109375" customWidth="1"/>
    <col min="6" max="6" width="53.28515625" style="24" customWidth="1"/>
    <col min="7" max="7" width="55.5703125" customWidth="1"/>
  </cols>
  <sheetData>
    <row r="1" spans="1:6" ht="66.75" customHeight="1" x14ac:dyDescent="0.25">
      <c r="D1" s="69"/>
      <c r="E1" s="121" t="s">
        <v>102</v>
      </c>
      <c r="F1" s="121"/>
    </row>
    <row r="2" spans="1:6" ht="9.75" customHeight="1" x14ac:dyDescent="0.25">
      <c r="A2" s="122"/>
      <c r="B2" s="122"/>
      <c r="C2" s="122"/>
      <c r="D2" s="122"/>
      <c r="E2" s="122"/>
      <c r="F2" s="122"/>
    </row>
    <row r="3" spans="1:6" ht="30.75" customHeight="1" x14ac:dyDescent="0.25">
      <c r="A3" s="123" t="s">
        <v>101</v>
      </c>
      <c r="B3" s="123"/>
      <c r="C3" s="123"/>
      <c r="D3" s="123"/>
      <c r="E3" s="123"/>
      <c r="F3" s="123"/>
    </row>
    <row r="4" spans="1:6" ht="10.5" customHeight="1" x14ac:dyDescent="0.25">
      <c r="A4" s="72"/>
      <c r="B4" s="72"/>
      <c r="C4" s="72"/>
      <c r="D4" s="72"/>
      <c r="E4" s="72"/>
      <c r="F4" s="72"/>
    </row>
    <row r="5" spans="1:6" ht="18" customHeight="1" x14ac:dyDescent="0.25">
      <c r="A5" s="124" t="s">
        <v>0</v>
      </c>
      <c r="B5" s="101" t="s">
        <v>5</v>
      </c>
      <c r="C5" s="102" t="s">
        <v>7</v>
      </c>
      <c r="D5" s="95" t="s">
        <v>6</v>
      </c>
      <c r="E5" s="96" t="s">
        <v>3</v>
      </c>
      <c r="F5" s="94" t="s">
        <v>31</v>
      </c>
    </row>
    <row r="6" spans="1:6" x14ac:dyDescent="0.25">
      <c r="A6" s="124"/>
      <c r="B6" s="101"/>
      <c r="C6" s="102"/>
      <c r="D6" s="95"/>
      <c r="E6" s="96"/>
      <c r="F6" s="94"/>
    </row>
    <row r="7" spans="1:6" ht="3" customHeight="1" x14ac:dyDescent="0.25">
      <c r="A7" s="124"/>
      <c r="B7" s="101"/>
      <c r="C7" s="102"/>
      <c r="D7" s="95"/>
      <c r="E7" s="96"/>
      <c r="F7" s="94"/>
    </row>
    <row r="8" spans="1:6" ht="27" customHeight="1" x14ac:dyDescent="0.25">
      <c r="A8" s="124"/>
      <c r="B8" s="101"/>
      <c r="C8" s="102"/>
      <c r="D8" s="95"/>
      <c r="E8" s="96"/>
      <c r="F8" s="94"/>
    </row>
    <row r="9" spans="1:6" x14ac:dyDescent="0.25">
      <c r="A9" s="2">
        <v>1</v>
      </c>
      <c r="B9" s="19">
        <v>2</v>
      </c>
      <c r="C9" s="20">
        <v>3</v>
      </c>
      <c r="D9" s="6">
        <v>4</v>
      </c>
      <c r="E9" s="2">
        <v>5</v>
      </c>
      <c r="F9" s="2">
        <v>6</v>
      </c>
    </row>
    <row r="10" spans="1:6" ht="22.9" customHeight="1" x14ac:dyDescent="0.25">
      <c r="A10" s="103" t="s">
        <v>99</v>
      </c>
      <c r="B10" s="103"/>
      <c r="C10" s="103"/>
      <c r="D10" s="103"/>
      <c r="E10" s="103"/>
      <c r="F10" s="103"/>
    </row>
    <row r="11" spans="1:6" ht="81" customHeight="1" x14ac:dyDescent="0.25">
      <c r="A11" s="2">
        <v>1</v>
      </c>
      <c r="B11" s="68" t="s">
        <v>83</v>
      </c>
      <c r="C11" s="20" t="s">
        <v>34</v>
      </c>
      <c r="D11" s="6" t="s">
        <v>84</v>
      </c>
      <c r="E11" s="2" t="s">
        <v>8</v>
      </c>
      <c r="F11" s="71"/>
    </row>
    <row r="12" spans="1:6" ht="103.5" customHeight="1" x14ac:dyDescent="0.25">
      <c r="A12" s="2">
        <v>2</v>
      </c>
      <c r="B12" s="68" t="s">
        <v>35</v>
      </c>
      <c r="C12" s="20" t="s">
        <v>34</v>
      </c>
      <c r="D12" s="20" t="s">
        <v>36</v>
      </c>
      <c r="E12" s="2" t="s">
        <v>8</v>
      </c>
      <c r="F12" s="2"/>
    </row>
    <row r="13" spans="1:6" ht="127.5" customHeight="1" x14ac:dyDescent="0.25">
      <c r="A13" s="2">
        <v>3</v>
      </c>
      <c r="B13" s="101" t="s">
        <v>37</v>
      </c>
      <c r="C13" s="20" t="s">
        <v>34</v>
      </c>
      <c r="D13" s="20" t="s">
        <v>38</v>
      </c>
      <c r="E13" s="2" t="s">
        <v>8</v>
      </c>
      <c r="F13" s="2"/>
    </row>
    <row r="14" spans="1:6" ht="92.25" customHeight="1" x14ac:dyDescent="0.25">
      <c r="A14" s="2">
        <v>4</v>
      </c>
      <c r="B14" s="101"/>
      <c r="C14" s="20" t="s">
        <v>34</v>
      </c>
      <c r="D14" s="20" t="s">
        <v>39</v>
      </c>
      <c r="E14" s="2" t="s">
        <v>8</v>
      </c>
      <c r="F14" s="2"/>
    </row>
    <row r="15" spans="1:6" ht="148.5" customHeight="1" x14ac:dyDescent="0.25">
      <c r="A15" s="73">
        <v>5</v>
      </c>
      <c r="B15" s="74" t="s">
        <v>122</v>
      </c>
      <c r="C15" s="75" t="s">
        <v>34</v>
      </c>
      <c r="D15" s="7" t="s">
        <v>124</v>
      </c>
      <c r="E15" s="73" t="s">
        <v>123</v>
      </c>
      <c r="F15" s="86" t="s">
        <v>125</v>
      </c>
    </row>
    <row r="16" spans="1:6" ht="57" customHeight="1" x14ac:dyDescent="0.25">
      <c r="A16" s="2">
        <v>6</v>
      </c>
      <c r="B16" s="68" t="s">
        <v>22</v>
      </c>
      <c r="C16" s="20" t="s">
        <v>34</v>
      </c>
      <c r="D16" s="6" t="s">
        <v>32</v>
      </c>
      <c r="E16" s="2" t="s">
        <v>12</v>
      </c>
      <c r="F16" s="63" t="s">
        <v>105</v>
      </c>
    </row>
    <row r="17" spans="1:6" ht="71.25" customHeight="1" x14ac:dyDescent="0.25">
      <c r="A17" s="2">
        <v>7</v>
      </c>
      <c r="B17" s="68" t="s">
        <v>85</v>
      </c>
      <c r="C17" s="20" t="s">
        <v>34</v>
      </c>
      <c r="D17" s="6" t="s">
        <v>73</v>
      </c>
      <c r="E17" s="2" t="s">
        <v>9</v>
      </c>
      <c r="F17" s="63" t="s">
        <v>105</v>
      </c>
    </row>
    <row r="18" spans="1:6" ht="165.75" customHeight="1" x14ac:dyDescent="0.25">
      <c r="A18" s="49">
        <v>8</v>
      </c>
      <c r="B18" s="67" t="s">
        <v>23</v>
      </c>
      <c r="C18" s="20" t="s">
        <v>34</v>
      </c>
      <c r="D18" s="6" t="s">
        <v>71</v>
      </c>
      <c r="E18" s="49" t="s">
        <v>72</v>
      </c>
      <c r="F18" s="73"/>
    </row>
    <row r="19" spans="1:6" ht="94.5" customHeight="1" x14ac:dyDescent="0.25">
      <c r="A19" s="49">
        <v>9</v>
      </c>
      <c r="B19" s="68" t="s">
        <v>66</v>
      </c>
      <c r="C19" s="68" t="s">
        <v>34</v>
      </c>
      <c r="D19" s="13" t="s">
        <v>68</v>
      </c>
      <c r="E19" s="2" t="s">
        <v>8</v>
      </c>
      <c r="F19" s="51"/>
    </row>
    <row r="20" spans="1:6" ht="133.5" customHeight="1" x14ac:dyDescent="0.25">
      <c r="A20" s="49">
        <v>10</v>
      </c>
      <c r="B20" s="58" t="s">
        <v>87</v>
      </c>
      <c r="C20" s="68" t="s">
        <v>34</v>
      </c>
      <c r="D20" s="59" t="s">
        <v>91</v>
      </c>
      <c r="E20" s="50" t="s">
        <v>8</v>
      </c>
      <c r="F20" s="70" t="s">
        <v>106</v>
      </c>
    </row>
    <row r="21" spans="1:6" ht="108" customHeight="1" x14ac:dyDescent="0.25">
      <c r="A21" s="49">
        <v>11</v>
      </c>
      <c r="B21" s="58" t="s">
        <v>88</v>
      </c>
      <c r="C21" s="68" t="s">
        <v>34</v>
      </c>
      <c r="D21" s="59" t="s">
        <v>92</v>
      </c>
      <c r="E21" s="50" t="s">
        <v>9</v>
      </c>
      <c r="F21" s="63" t="s">
        <v>107</v>
      </c>
    </row>
    <row r="22" spans="1:6" ht="130.5" customHeight="1" x14ac:dyDescent="0.25">
      <c r="A22" s="49">
        <v>12</v>
      </c>
      <c r="B22" s="58" t="s">
        <v>89</v>
      </c>
      <c r="C22" s="68" t="s">
        <v>34</v>
      </c>
      <c r="D22" s="59" t="s">
        <v>93</v>
      </c>
      <c r="E22" s="50" t="s">
        <v>9</v>
      </c>
      <c r="F22" s="63" t="s">
        <v>107</v>
      </c>
    </row>
    <row r="23" spans="1:6" ht="114.75" customHeight="1" x14ac:dyDescent="0.25">
      <c r="A23" s="49">
        <v>13</v>
      </c>
      <c r="B23" s="58" t="s">
        <v>90</v>
      </c>
      <c r="C23" s="68" t="s">
        <v>34</v>
      </c>
      <c r="D23" s="59" t="s">
        <v>94</v>
      </c>
      <c r="E23" s="50" t="s">
        <v>9</v>
      </c>
      <c r="F23" s="63" t="s">
        <v>107</v>
      </c>
    </row>
    <row r="24" spans="1:6" x14ac:dyDescent="0.25">
      <c r="A24" s="1"/>
      <c r="B24" s="21" t="s">
        <v>47</v>
      </c>
      <c r="C24" s="23"/>
      <c r="D24" s="5"/>
      <c r="E24" s="1"/>
      <c r="F24" s="1"/>
    </row>
    <row r="25" spans="1:6" x14ac:dyDescent="0.25">
      <c r="A25" s="1"/>
      <c r="B25" s="3"/>
      <c r="C25" s="4"/>
      <c r="D25" s="5"/>
      <c r="E25" s="1"/>
      <c r="F25" s="1"/>
    </row>
    <row r="26" spans="1:6" x14ac:dyDescent="0.25">
      <c r="A26" s="1"/>
      <c r="B26" s="3"/>
      <c r="C26" s="4"/>
      <c r="D26" s="5"/>
      <c r="E26" s="1"/>
      <c r="F26" s="1"/>
    </row>
    <row r="27" spans="1:6" x14ac:dyDescent="0.25">
      <c r="A27" s="1"/>
      <c r="B27" s="3"/>
      <c r="C27" s="4"/>
      <c r="D27" s="5"/>
      <c r="E27" s="1"/>
      <c r="F27" s="1"/>
    </row>
    <row r="28" spans="1:6" x14ac:dyDescent="0.25">
      <c r="A28" s="1"/>
      <c r="B28" s="3"/>
      <c r="C28" s="4"/>
      <c r="D28" s="5"/>
      <c r="E28" s="1"/>
      <c r="F28" s="1"/>
    </row>
    <row r="29" spans="1:6" x14ac:dyDescent="0.25">
      <c r="A29" s="1"/>
      <c r="B29" s="3"/>
      <c r="C29" s="4"/>
      <c r="D29" s="5"/>
      <c r="E29" s="1"/>
      <c r="F29" s="1"/>
    </row>
    <row r="30" spans="1:6" x14ac:dyDescent="0.25">
      <c r="A30" s="1"/>
      <c r="B30" s="3"/>
      <c r="C30" s="4"/>
      <c r="D30" s="5"/>
      <c r="E30" s="1"/>
      <c r="F30" s="1"/>
    </row>
    <row r="31" spans="1:6" x14ac:dyDescent="0.25">
      <c r="A31" s="1"/>
      <c r="B31" s="3"/>
      <c r="C31" s="4"/>
      <c r="D31" s="5"/>
      <c r="E31" s="1"/>
      <c r="F31" s="1"/>
    </row>
    <row r="32" spans="1:6" x14ac:dyDescent="0.25">
      <c r="A32" s="1"/>
      <c r="B32" s="3"/>
      <c r="C32" s="4"/>
      <c r="D32" s="5"/>
      <c r="E32" s="1"/>
      <c r="F32" s="1"/>
    </row>
    <row r="33" spans="1:6" x14ac:dyDescent="0.25">
      <c r="A33" s="1"/>
      <c r="B33" s="3"/>
      <c r="C33" s="4"/>
      <c r="D33" s="5"/>
      <c r="E33" s="1"/>
      <c r="F33" s="1"/>
    </row>
    <row r="34" spans="1:6" x14ac:dyDescent="0.25">
      <c r="A34" s="1"/>
      <c r="B34" s="3"/>
      <c r="C34" s="4"/>
      <c r="D34" s="5"/>
      <c r="E34" s="1"/>
      <c r="F34" s="1"/>
    </row>
    <row r="35" spans="1:6" x14ac:dyDescent="0.25">
      <c r="A35" s="1"/>
      <c r="B35" s="3"/>
      <c r="C35" s="4"/>
      <c r="D35" s="5"/>
      <c r="E35" s="1"/>
      <c r="F35" s="1"/>
    </row>
    <row r="36" spans="1:6" x14ac:dyDescent="0.25">
      <c r="A36" s="1"/>
      <c r="B36" s="3"/>
      <c r="C36" s="4"/>
      <c r="D36" s="5"/>
      <c r="E36" s="1"/>
      <c r="F36" s="1"/>
    </row>
    <row r="37" spans="1:6" x14ac:dyDescent="0.25">
      <c r="A37" s="1"/>
      <c r="B37" s="3"/>
      <c r="C37" s="4"/>
      <c r="D37" s="5"/>
      <c r="E37" s="1"/>
      <c r="F37" s="1"/>
    </row>
    <row r="38" spans="1:6" x14ac:dyDescent="0.25">
      <c r="A38" s="1"/>
      <c r="B38" s="3"/>
      <c r="C38" s="4"/>
      <c r="D38" s="5"/>
      <c r="E38" s="1"/>
      <c r="F38" s="1"/>
    </row>
    <row r="39" spans="1:6" x14ac:dyDescent="0.25">
      <c r="A39" s="1"/>
      <c r="B39" s="3"/>
      <c r="C39" s="4"/>
      <c r="D39" s="5"/>
      <c r="E39" s="1"/>
      <c r="F39" s="1"/>
    </row>
    <row r="40" spans="1:6" x14ac:dyDescent="0.25">
      <c r="A40" s="1"/>
      <c r="B40" s="3"/>
      <c r="C40" s="4"/>
      <c r="D40" s="5"/>
      <c r="E40" s="1"/>
      <c r="F40" s="1"/>
    </row>
    <row r="41" spans="1:6" x14ac:dyDescent="0.25">
      <c r="A41" s="1"/>
      <c r="B41" s="3"/>
      <c r="C41" s="4"/>
      <c r="D41" s="5"/>
      <c r="E41" s="1"/>
      <c r="F41" s="1"/>
    </row>
    <row r="42" spans="1:6" x14ac:dyDescent="0.25">
      <c r="A42" s="1"/>
      <c r="B42" s="3"/>
      <c r="C42" s="4"/>
      <c r="D42" s="5"/>
      <c r="E42" s="1"/>
      <c r="F42" s="1"/>
    </row>
    <row r="43" spans="1:6" x14ac:dyDescent="0.25">
      <c r="A43" s="1"/>
      <c r="B43" s="3"/>
      <c r="C43" s="4"/>
      <c r="D43" s="5"/>
      <c r="E43" s="1"/>
      <c r="F43" s="1"/>
    </row>
    <row r="44" spans="1:6" x14ac:dyDescent="0.25">
      <c r="A44" s="1"/>
      <c r="B44" s="3"/>
      <c r="C44" s="4"/>
      <c r="D44" s="5"/>
      <c r="E44" s="1"/>
      <c r="F44" s="1"/>
    </row>
    <row r="45" spans="1:6" x14ac:dyDescent="0.25">
      <c r="B45"/>
      <c r="C45"/>
      <c r="D45"/>
    </row>
    <row r="46" spans="1:6" x14ac:dyDescent="0.25">
      <c r="B46"/>
      <c r="C46"/>
      <c r="D46"/>
    </row>
    <row r="47" spans="1:6" x14ac:dyDescent="0.25">
      <c r="B47"/>
      <c r="C47"/>
      <c r="D47"/>
    </row>
    <row r="48" spans="1:6" x14ac:dyDescent="0.25">
      <c r="B48"/>
      <c r="C48"/>
      <c r="D48"/>
    </row>
    <row r="49" spans="2:4" x14ac:dyDescent="0.25">
      <c r="B49"/>
      <c r="C49"/>
      <c r="D49"/>
    </row>
    <row r="50" spans="2:4" x14ac:dyDescent="0.25">
      <c r="B50"/>
      <c r="C50"/>
      <c r="D50"/>
    </row>
    <row r="51" spans="2:4" x14ac:dyDescent="0.25">
      <c r="B51"/>
      <c r="C51"/>
      <c r="D51"/>
    </row>
    <row r="52" spans="2:4" x14ac:dyDescent="0.25">
      <c r="B52"/>
      <c r="C52"/>
      <c r="D52"/>
    </row>
    <row r="53" spans="2:4" x14ac:dyDescent="0.25">
      <c r="B53"/>
      <c r="C53"/>
      <c r="D53"/>
    </row>
    <row r="54" spans="2:4" x14ac:dyDescent="0.25">
      <c r="B54"/>
      <c r="C54"/>
      <c r="D54"/>
    </row>
    <row r="55" spans="2:4" x14ac:dyDescent="0.25">
      <c r="B55"/>
      <c r="C55"/>
      <c r="D55"/>
    </row>
    <row r="56" spans="2:4" x14ac:dyDescent="0.25">
      <c r="B56"/>
      <c r="C56"/>
      <c r="D56"/>
    </row>
    <row r="57" spans="2:4" x14ac:dyDescent="0.25">
      <c r="B57"/>
      <c r="C57"/>
      <c r="D57"/>
    </row>
    <row r="58" spans="2:4" x14ac:dyDescent="0.25">
      <c r="B58"/>
      <c r="C58"/>
      <c r="D58"/>
    </row>
    <row r="59" spans="2:4" x14ac:dyDescent="0.25">
      <c r="B59"/>
      <c r="C59"/>
      <c r="D59"/>
    </row>
    <row r="60" spans="2:4" x14ac:dyDescent="0.25">
      <c r="B60"/>
      <c r="C60"/>
      <c r="D60"/>
    </row>
    <row r="61" spans="2:4" x14ac:dyDescent="0.25">
      <c r="B61"/>
      <c r="C61"/>
      <c r="D61"/>
    </row>
    <row r="62" spans="2:4" x14ac:dyDescent="0.25">
      <c r="B62"/>
      <c r="C62"/>
      <c r="D62"/>
    </row>
    <row r="63" spans="2:4" x14ac:dyDescent="0.25">
      <c r="B63"/>
      <c r="C63"/>
      <c r="D63"/>
    </row>
    <row r="64" spans="2:4" x14ac:dyDescent="0.25">
      <c r="B64"/>
      <c r="C64"/>
      <c r="D64"/>
    </row>
    <row r="65" spans="2:4" x14ac:dyDescent="0.25">
      <c r="B65"/>
      <c r="C65"/>
      <c r="D65"/>
    </row>
    <row r="66" spans="2:4" x14ac:dyDescent="0.25">
      <c r="B66"/>
      <c r="C66"/>
      <c r="D66"/>
    </row>
    <row r="67" spans="2:4" x14ac:dyDescent="0.25">
      <c r="B67"/>
      <c r="C67"/>
      <c r="D67"/>
    </row>
    <row r="68" spans="2:4" x14ac:dyDescent="0.25">
      <c r="B68"/>
      <c r="C68"/>
      <c r="D68"/>
    </row>
    <row r="69" spans="2:4" x14ac:dyDescent="0.25">
      <c r="B69"/>
      <c r="C69"/>
      <c r="D69"/>
    </row>
    <row r="70" spans="2:4" x14ac:dyDescent="0.25">
      <c r="B70"/>
      <c r="C70"/>
      <c r="D70"/>
    </row>
    <row r="71" spans="2:4" x14ac:dyDescent="0.25">
      <c r="B71"/>
      <c r="C71"/>
      <c r="D71"/>
    </row>
    <row r="72" spans="2:4" x14ac:dyDescent="0.25">
      <c r="B72"/>
      <c r="C72"/>
      <c r="D72"/>
    </row>
    <row r="73" spans="2:4" x14ac:dyDescent="0.25">
      <c r="B73"/>
      <c r="C73"/>
      <c r="D73"/>
    </row>
    <row r="74" spans="2:4" x14ac:dyDescent="0.25">
      <c r="B74"/>
      <c r="C74"/>
      <c r="D74"/>
    </row>
    <row r="75" spans="2:4" x14ac:dyDescent="0.25">
      <c r="B75"/>
      <c r="C75"/>
      <c r="D75"/>
    </row>
    <row r="76" spans="2:4" x14ac:dyDescent="0.25">
      <c r="B76"/>
      <c r="C76"/>
      <c r="D76"/>
    </row>
    <row r="77" spans="2:4" x14ac:dyDescent="0.25">
      <c r="B77"/>
      <c r="C77"/>
      <c r="D77"/>
    </row>
    <row r="78" spans="2:4" x14ac:dyDescent="0.25">
      <c r="B78"/>
      <c r="C78"/>
      <c r="D78"/>
    </row>
    <row r="79" spans="2:4" x14ac:dyDescent="0.25">
      <c r="B79"/>
      <c r="C79"/>
      <c r="D79"/>
    </row>
    <row r="80" spans="2:4" x14ac:dyDescent="0.25">
      <c r="B80"/>
      <c r="C80"/>
      <c r="D80"/>
    </row>
    <row r="81" spans="2:4" x14ac:dyDescent="0.25">
      <c r="B81"/>
      <c r="C81"/>
      <c r="D81"/>
    </row>
    <row r="82" spans="2:4" x14ac:dyDescent="0.25">
      <c r="B82"/>
      <c r="C82"/>
      <c r="D82"/>
    </row>
    <row r="83" spans="2:4" x14ac:dyDescent="0.25">
      <c r="B83"/>
      <c r="C83"/>
      <c r="D83"/>
    </row>
    <row r="84" spans="2:4" x14ac:dyDescent="0.25">
      <c r="B84"/>
      <c r="C84"/>
      <c r="D84"/>
    </row>
    <row r="85" spans="2:4" x14ac:dyDescent="0.25">
      <c r="B85"/>
      <c r="C85"/>
      <c r="D85"/>
    </row>
    <row r="86" spans="2:4" x14ac:dyDescent="0.25">
      <c r="B86"/>
      <c r="C86"/>
      <c r="D86"/>
    </row>
    <row r="87" spans="2:4" x14ac:dyDescent="0.25">
      <c r="B87"/>
      <c r="C87"/>
      <c r="D87"/>
    </row>
    <row r="88" spans="2:4" x14ac:dyDescent="0.25">
      <c r="B88"/>
      <c r="C88"/>
      <c r="D88"/>
    </row>
    <row r="89" spans="2:4" x14ac:dyDescent="0.25">
      <c r="B89"/>
      <c r="C89"/>
      <c r="D89"/>
    </row>
    <row r="90" spans="2:4" x14ac:dyDescent="0.25">
      <c r="B90"/>
      <c r="C90"/>
      <c r="D90"/>
    </row>
    <row r="91" spans="2:4" x14ac:dyDescent="0.25">
      <c r="B91"/>
      <c r="C91"/>
      <c r="D91"/>
    </row>
    <row r="92" spans="2:4" x14ac:dyDescent="0.25">
      <c r="B92"/>
      <c r="C92"/>
      <c r="D92"/>
    </row>
    <row r="93" spans="2:4" x14ac:dyDescent="0.25">
      <c r="B93"/>
      <c r="C93"/>
      <c r="D93"/>
    </row>
    <row r="94" spans="2:4" x14ac:dyDescent="0.25">
      <c r="B94"/>
      <c r="C94"/>
      <c r="D94"/>
    </row>
    <row r="95" spans="2:4" x14ac:dyDescent="0.25">
      <c r="B95"/>
      <c r="C95"/>
      <c r="D95"/>
    </row>
    <row r="96" spans="2:4" x14ac:dyDescent="0.25">
      <c r="B96"/>
      <c r="C96"/>
      <c r="D96"/>
    </row>
    <row r="97" spans="2:4" x14ac:dyDescent="0.25">
      <c r="B97"/>
      <c r="C97"/>
      <c r="D97"/>
    </row>
    <row r="98" spans="2:4" x14ac:dyDescent="0.25">
      <c r="B98"/>
      <c r="C98"/>
      <c r="D98"/>
    </row>
    <row r="99" spans="2:4" x14ac:dyDescent="0.25">
      <c r="B99"/>
      <c r="C99"/>
      <c r="D99"/>
    </row>
    <row r="100" spans="2:4" x14ac:dyDescent="0.25">
      <c r="B100"/>
      <c r="C100"/>
      <c r="D100"/>
    </row>
    <row r="101" spans="2:4" x14ac:dyDescent="0.25">
      <c r="B101"/>
      <c r="C101"/>
      <c r="D101"/>
    </row>
    <row r="102" spans="2:4" x14ac:dyDescent="0.25">
      <c r="B102"/>
      <c r="C102"/>
      <c r="D102"/>
    </row>
    <row r="103" spans="2:4" x14ac:dyDescent="0.25">
      <c r="B103"/>
      <c r="C103"/>
      <c r="D103"/>
    </row>
    <row r="104" spans="2:4" x14ac:dyDescent="0.25">
      <c r="B104"/>
      <c r="C104"/>
      <c r="D104"/>
    </row>
    <row r="105" spans="2:4" x14ac:dyDescent="0.25">
      <c r="B105"/>
      <c r="C105"/>
      <c r="D105"/>
    </row>
    <row r="106" spans="2:4" x14ac:dyDescent="0.25">
      <c r="B106"/>
      <c r="C106"/>
      <c r="D106"/>
    </row>
    <row r="107" spans="2:4" x14ac:dyDescent="0.25">
      <c r="B107"/>
      <c r="C107"/>
      <c r="D107"/>
    </row>
    <row r="108" spans="2:4" x14ac:dyDescent="0.25">
      <c r="B108"/>
      <c r="C108"/>
      <c r="D108"/>
    </row>
    <row r="109" spans="2:4" x14ac:dyDescent="0.25">
      <c r="B109"/>
      <c r="C109"/>
      <c r="D109"/>
    </row>
    <row r="110" spans="2:4" x14ac:dyDescent="0.25">
      <c r="B110"/>
      <c r="C110"/>
      <c r="D110"/>
    </row>
    <row r="111" spans="2:4" x14ac:dyDescent="0.25">
      <c r="B111"/>
      <c r="C111"/>
      <c r="D111"/>
    </row>
    <row r="112" spans="2:4" x14ac:dyDescent="0.25">
      <c r="B112"/>
      <c r="C112"/>
      <c r="D112"/>
    </row>
    <row r="113" spans="2:4" x14ac:dyDescent="0.25">
      <c r="B113"/>
      <c r="C113"/>
      <c r="D113"/>
    </row>
    <row r="114" spans="2:4" x14ac:dyDescent="0.25">
      <c r="B114"/>
      <c r="C114"/>
      <c r="D114"/>
    </row>
    <row r="115" spans="2:4" x14ac:dyDescent="0.25">
      <c r="B115"/>
      <c r="C115"/>
      <c r="D115"/>
    </row>
    <row r="116" spans="2:4" x14ac:dyDescent="0.25">
      <c r="B116"/>
      <c r="C116"/>
      <c r="D116"/>
    </row>
    <row r="117" spans="2:4" x14ac:dyDescent="0.25">
      <c r="B117"/>
      <c r="C117"/>
      <c r="D117"/>
    </row>
    <row r="118" spans="2:4" x14ac:dyDescent="0.25">
      <c r="B118"/>
      <c r="C118"/>
      <c r="D118"/>
    </row>
    <row r="119" spans="2:4" x14ac:dyDescent="0.25">
      <c r="B119"/>
      <c r="C119"/>
      <c r="D119"/>
    </row>
    <row r="120" spans="2:4" x14ac:dyDescent="0.25">
      <c r="B120"/>
      <c r="C120"/>
      <c r="D120"/>
    </row>
    <row r="121" spans="2:4" x14ac:dyDescent="0.25">
      <c r="B121"/>
      <c r="C121"/>
      <c r="D121"/>
    </row>
    <row r="122" spans="2:4" x14ac:dyDescent="0.25">
      <c r="B122"/>
      <c r="C122"/>
      <c r="D122"/>
    </row>
    <row r="123" spans="2:4" x14ac:dyDescent="0.25">
      <c r="B123"/>
      <c r="C123"/>
      <c r="D123"/>
    </row>
    <row r="124" spans="2:4" x14ac:dyDescent="0.25">
      <c r="B124"/>
      <c r="C124"/>
      <c r="D124"/>
    </row>
    <row r="125" spans="2:4" x14ac:dyDescent="0.25">
      <c r="B125"/>
      <c r="C125"/>
      <c r="D125"/>
    </row>
    <row r="126" spans="2:4" x14ac:dyDescent="0.25">
      <c r="B126"/>
      <c r="C126"/>
      <c r="D126"/>
    </row>
    <row r="127" spans="2:4" x14ac:dyDescent="0.25">
      <c r="B127"/>
      <c r="C127"/>
      <c r="D127"/>
    </row>
    <row r="128" spans="2:4" x14ac:dyDescent="0.25">
      <c r="B128"/>
      <c r="C128"/>
      <c r="D128"/>
    </row>
    <row r="129" spans="2:4" x14ac:dyDescent="0.25">
      <c r="B129"/>
      <c r="C129"/>
      <c r="D129"/>
    </row>
    <row r="130" spans="2:4" x14ac:dyDescent="0.25">
      <c r="B130"/>
      <c r="C130"/>
      <c r="D130"/>
    </row>
    <row r="131" spans="2:4" x14ac:dyDescent="0.25">
      <c r="B131"/>
      <c r="C131"/>
      <c r="D131"/>
    </row>
    <row r="132" spans="2:4" x14ac:dyDescent="0.25">
      <c r="B132"/>
      <c r="C132"/>
      <c r="D132"/>
    </row>
    <row r="133" spans="2:4" x14ac:dyDescent="0.25">
      <c r="B133"/>
      <c r="C133"/>
      <c r="D133"/>
    </row>
    <row r="134" spans="2:4" x14ac:dyDescent="0.25">
      <c r="B134"/>
      <c r="C134"/>
      <c r="D134"/>
    </row>
    <row r="135" spans="2:4" x14ac:dyDescent="0.25">
      <c r="B135"/>
      <c r="C135"/>
      <c r="D135"/>
    </row>
    <row r="136" spans="2:4" x14ac:dyDescent="0.25">
      <c r="B136"/>
      <c r="C136"/>
      <c r="D136"/>
    </row>
    <row r="137" spans="2:4" x14ac:dyDescent="0.25">
      <c r="B137"/>
      <c r="C137"/>
      <c r="D137"/>
    </row>
    <row r="138" spans="2:4" x14ac:dyDescent="0.25">
      <c r="B138"/>
      <c r="C138"/>
      <c r="D138"/>
    </row>
    <row r="139" spans="2:4" x14ac:dyDescent="0.25">
      <c r="B139"/>
      <c r="C139"/>
      <c r="D139"/>
    </row>
    <row r="140" spans="2:4" x14ac:dyDescent="0.25">
      <c r="B140"/>
      <c r="C140"/>
      <c r="D140"/>
    </row>
    <row r="141" spans="2:4" x14ac:dyDescent="0.25">
      <c r="B141"/>
      <c r="C141"/>
      <c r="D141"/>
    </row>
    <row r="142" spans="2:4" x14ac:dyDescent="0.25">
      <c r="B142"/>
      <c r="C142"/>
      <c r="D142"/>
    </row>
    <row r="143" spans="2:4" x14ac:dyDescent="0.25">
      <c r="B143"/>
      <c r="C143"/>
      <c r="D143"/>
    </row>
    <row r="144" spans="2:4" x14ac:dyDescent="0.25">
      <c r="B144"/>
      <c r="C144"/>
      <c r="D144"/>
    </row>
    <row r="145" spans="2:4" x14ac:dyDescent="0.25">
      <c r="B145"/>
      <c r="C145"/>
      <c r="D145"/>
    </row>
    <row r="146" spans="2:4" x14ac:dyDescent="0.25">
      <c r="B146"/>
      <c r="C146"/>
      <c r="D146"/>
    </row>
    <row r="147" spans="2:4" x14ac:dyDescent="0.25">
      <c r="B147"/>
      <c r="C147"/>
      <c r="D147"/>
    </row>
    <row r="148" spans="2:4" x14ac:dyDescent="0.25">
      <c r="B148"/>
      <c r="C148"/>
      <c r="D148"/>
    </row>
    <row r="149" spans="2:4" x14ac:dyDescent="0.25">
      <c r="B149"/>
      <c r="C149"/>
      <c r="D149"/>
    </row>
    <row r="150" spans="2:4" x14ac:dyDescent="0.25">
      <c r="B150"/>
      <c r="C150"/>
      <c r="D150"/>
    </row>
    <row r="151" spans="2:4" x14ac:dyDescent="0.25">
      <c r="B151"/>
      <c r="C151"/>
      <c r="D151"/>
    </row>
    <row r="152" spans="2:4" x14ac:dyDescent="0.25">
      <c r="B152"/>
      <c r="C152"/>
      <c r="D152"/>
    </row>
    <row r="153" spans="2:4" x14ac:dyDescent="0.25">
      <c r="B153"/>
      <c r="C153"/>
      <c r="D153"/>
    </row>
    <row r="154" spans="2:4" x14ac:dyDescent="0.25">
      <c r="B154"/>
      <c r="C154"/>
      <c r="D154"/>
    </row>
    <row r="155" spans="2:4" x14ac:dyDescent="0.25">
      <c r="B155"/>
      <c r="C155"/>
      <c r="D155"/>
    </row>
    <row r="156" spans="2:4" x14ac:dyDescent="0.25">
      <c r="B156"/>
      <c r="C156"/>
      <c r="D156"/>
    </row>
    <row r="157" spans="2:4" x14ac:dyDescent="0.25">
      <c r="B157"/>
      <c r="C157"/>
      <c r="D157"/>
    </row>
    <row r="158" spans="2:4" x14ac:dyDescent="0.25">
      <c r="B158"/>
      <c r="C158"/>
      <c r="D158"/>
    </row>
    <row r="159" spans="2:4" x14ac:dyDescent="0.25">
      <c r="B159"/>
      <c r="C159"/>
      <c r="D159"/>
    </row>
    <row r="160" spans="2:4" x14ac:dyDescent="0.25">
      <c r="B160"/>
      <c r="C160"/>
      <c r="D160"/>
    </row>
    <row r="161" spans="2:4" x14ac:dyDescent="0.25">
      <c r="B161"/>
      <c r="C161"/>
      <c r="D161"/>
    </row>
    <row r="162" spans="2:4" x14ac:dyDescent="0.25">
      <c r="B162"/>
      <c r="C162"/>
      <c r="D162"/>
    </row>
    <row r="163" spans="2:4" x14ac:dyDescent="0.25">
      <c r="B163"/>
      <c r="C163"/>
      <c r="D163"/>
    </row>
    <row r="164" spans="2:4" x14ac:dyDescent="0.25">
      <c r="B164"/>
      <c r="C164"/>
      <c r="D164"/>
    </row>
    <row r="165" spans="2:4" x14ac:dyDescent="0.25">
      <c r="B165"/>
      <c r="C165"/>
      <c r="D165"/>
    </row>
    <row r="166" spans="2:4" x14ac:dyDescent="0.25">
      <c r="B166"/>
      <c r="C166"/>
      <c r="D166"/>
    </row>
    <row r="167" spans="2:4" x14ac:dyDescent="0.25">
      <c r="B167"/>
      <c r="C167"/>
      <c r="D167"/>
    </row>
    <row r="168" spans="2:4" x14ac:dyDescent="0.25">
      <c r="B168"/>
      <c r="C168"/>
      <c r="D168"/>
    </row>
    <row r="169" spans="2:4" x14ac:dyDescent="0.25">
      <c r="B169"/>
      <c r="C169"/>
      <c r="D169"/>
    </row>
    <row r="170" spans="2:4" x14ac:dyDescent="0.25">
      <c r="B170"/>
      <c r="C170"/>
      <c r="D170"/>
    </row>
    <row r="171" spans="2:4" x14ac:dyDescent="0.25">
      <c r="B171"/>
      <c r="C171"/>
      <c r="D171"/>
    </row>
    <row r="172" spans="2:4" x14ac:dyDescent="0.25">
      <c r="B172"/>
      <c r="C172"/>
      <c r="D172"/>
    </row>
    <row r="173" spans="2:4" x14ac:dyDescent="0.25">
      <c r="B173"/>
      <c r="C173"/>
      <c r="D173"/>
    </row>
    <row r="174" spans="2:4" x14ac:dyDescent="0.25">
      <c r="B174"/>
      <c r="C174"/>
      <c r="D174"/>
    </row>
    <row r="175" spans="2:4" x14ac:dyDescent="0.25">
      <c r="B175"/>
      <c r="C175"/>
      <c r="D175"/>
    </row>
    <row r="176" spans="2:4" x14ac:dyDescent="0.25">
      <c r="B176"/>
      <c r="C176"/>
      <c r="D176"/>
    </row>
    <row r="177" spans="2:4" x14ac:dyDescent="0.25">
      <c r="B177"/>
      <c r="C177"/>
      <c r="D177"/>
    </row>
    <row r="178" spans="2:4" x14ac:dyDescent="0.25">
      <c r="B178"/>
      <c r="C178"/>
      <c r="D178"/>
    </row>
  </sheetData>
  <mergeCells count="11">
    <mergeCell ref="A10:F10"/>
    <mergeCell ref="B13:B14"/>
    <mergeCell ref="E1:F1"/>
    <mergeCell ref="A2:F2"/>
    <mergeCell ref="A3:F3"/>
    <mergeCell ref="A5:A8"/>
    <mergeCell ref="B5:B8"/>
    <mergeCell ref="C5:C8"/>
    <mergeCell ref="D5:D8"/>
    <mergeCell ref="E5:E8"/>
    <mergeCell ref="F5:F8"/>
  </mergeCells>
  <pageMargins left="1.3779527559055118" right="0.39370078740157483" top="1.3779527559055118" bottom="0.39370078740157483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4</vt:i4>
      </vt:variant>
    </vt:vector>
  </HeadingPairs>
  <TitlesOfParts>
    <vt:vector size="7" baseType="lpstr">
      <vt:lpstr>Приложение 1</vt:lpstr>
      <vt:lpstr>Прил 2(визм.№ 27 от 05.02.2024)</vt:lpstr>
      <vt:lpstr>Приложение 3</vt:lpstr>
      <vt:lpstr>'Прил 2(визм.№ 27 от 05.02.2024)'!Заголовки_для_печати</vt:lpstr>
      <vt:lpstr>'Приложение 1'!Заголовки_для_печати</vt:lpstr>
      <vt:lpstr>'Приложение 3'!Заголовки_для_печати</vt:lpstr>
      <vt:lpstr>'Прил 2(визм.№ 27 от 05.02.2024)'!Область_печати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2024-03-01T06:57:39Z</dcterms:modified>
</cp:coreProperties>
</file>