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8800" windowHeight="11880"/>
  </bookViews>
  <sheets>
    <sheet name="прил 1 правка" sheetId="7" r:id="rId1"/>
  </sheets>
  <definedNames>
    <definedName name="_xlnm.Print_Titles" localSheetId="0">'прил 1 правка'!$9:$11</definedName>
    <definedName name="_xlnm.Print_Area" localSheetId="0">'прил 1 правка'!$A$1:$R$29</definedName>
  </definedNames>
  <calcPr calcId="144525"/>
</workbook>
</file>

<file path=xl/calcChain.xml><?xml version="1.0" encoding="utf-8"?>
<calcChain xmlns="http://schemas.openxmlformats.org/spreadsheetml/2006/main">
  <c r="M28" i="7" l="1"/>
  <c r="R29" i="7"/>
  <c r="I22" i="7" l="1"/>
  <c r="I29" i="7" s="1"/>
  <c r="R19" i="7"/>
  <c r="I19" i="7" s="1"/>
  <c r="I26" i="7" s="1"/>
  <c r="I20" i="7"/>
  <c r="I27" i="7" s="1"/>
  <c r="I21" i="7"/>
  <c r="I28" i="7" s="1"/>
  <c r="O29" i="7"/>
  <c r="O28" i="7"/>
  <c r="O27" i="7"/>
  <c r="O26" i="7"/>
  <c r="M29" i="7"/>
  <c r="M27" i="7"/>
  <c r="M26" i="7"/>
  <c r="R28" i="7"/>
  <c r="R27" i="7"/>
  <c r="R26" i="7"/>
  <c r="L29" i="7"/>
  <c r="L28" i="7"/>
  <c r="L27" i="7"/>
  <c r="L26" i="7"/>
  <c r="L24" i="7" s="1"/>
  <c r="R24" i="7" l="1"/>
  <c r="R15" i="7" s="1"/>
  <c r="R14" i="7" s="1"/>
  <c r="M24" i="7"/>
  <c r="M15" i="7" s="1"/>
  <c r="M14" i="7" s="1"/>
  <c r="I24" i="7"/>
  <c r="O24" i="7"/>
  <c r="O15" i="7" s="1"/>
  <c r="O14" i="7" s="1"/>
  <c r="L15" i="7"/>
  <c r="L14" i="7" s="1"/>
  <c r="P29" i="7"/>
  <c r="P28" i="7"/>
  <c r="P27" i="7"/>
  <c r="P26" i="7"/>
  <c r="P24" i="7" l="1"/>
  <c r="Q29" i="7"/>
  <c r="J29" i="7"/>
  <c r="P15" i="7" l="1"/>
  <c r="P14" i="7" s="1"/>
  <c r="K28" i="7"/>
  <c r="N28" i="7"/>
  <c r="Q28" i="7"/>
  <c r="K27" i="7"/>
  <c r="N27" i="7"/>
  <c r="Q27" i="7"/>
  <c r="K26" i="7"/>
  <c r="N26" i="7"/>
  <c r="Q26" i="7"/>
  <c r="N24" i="7" l="1"/>
  <c r="Q24" i="7"/>
  <c r="Q15" i="7" s="1"/>
  <c r="Q14" i="7" s="1"/>
  <c r="K24" i="7"/>
  <c r="K15" i="7" s="1"/>
  <c r="K14" i="7" s="1"/>
  <c r="N15" i="7"/>
  <c r="N14" i="7" s="1"/>
  <c r="J28" i="7" l="1"/>
  <c r="J27" i="7"/>
  <c r="J26" i="7"/>
  <c r="J24" i="7" l="1"/>
  <c r="J15" i="7" s="1"/>
  <c r="J14" i="7" s="1"/>
  <c r="I15" i="7"/>
  <c r="I14" i="7" s="1"/>
</calcChain>
</file>

<file path=xl/sharedStrings.xml><?xml version="1.0" encoding="utf-8"?>
<sst xmlns="http://schemas.openxmlformats.org/spreadsheetml/2006/main" count="167" uniqueCount="47">
  <si>
    <t>№п/п</t>
  </si>
  <si>
    <t>Мероприятия по реализации Программы</t>
  </si>
  <si>
    <t>Ответственные исполнители, соисполнители, участники</t>
  </si>
  <si>
    <t>Источники финансирования</t>
  </si>
  <si>
    <t>Коды квалификации</t>
  </si>
  <si>
    <t>Всего, тыс. руб.</t>
  </si>
  <si>
    <t>Раздел, подраздел</t>
  </si>
  <si>
    <t>Целевая статья</t>
  </si>
  <si>
    <t>Вид расходов</t>
  </si>
  <si>
    <t>КОСГУ</t>
  </si>
  <si>
    <t>Цель 1. Создание безопасных и благоприятных условий проживания граждан города Астрахани</t>
  </si>
  <si>
    <t>x</t>
  </si>
  <si>
    <t>не требует финансирования</t>
  </si>
  <si>
    <t>-</t>
  </si>
  <si>
    <t>Жилищное управление администрации муниципального образования "Город Астрахань", управление муниципального имущества администрации муниципального образования "Город Астрахань"</t>
  </si>
  <si>
    <t>Бюджет Астраханской области</t>
  </si>
  <si>
    <t xml:space="preserve"> -</t>
  </si>
  <si>
    <t>Итого по программе:</t>
  </si>
  <si>
    <t>В том числе:</t>
  </si>
  <si>
    <t>Планируемые расходы, тыс.руб.</t>
  </si>
  <si>
    <t>2019-2020 гг.</t>
  </si>
  <si>
    <t>2020-2021 гг.</t>
  </si>
  <si>
    <t>этап 2019 года</t>
  </si>
  <si>
    <t>этап 2020 года</t>
  </si>
  <si>
    <t>этап 2021 года</t>
  </si>
  <si>
    <t>этап 2022 года</t>
  </si>
  <si>
    <t>2021-2022 гг.</t>
  </si>
  <si>
    <t>Муниципальная программа "Переселение граждан города Астрахани из аварийного жилищного фонда в 2019-2025 годах"</t>
  </si>
  <si>
    <t>Задача 1. Обеспечение жилыми помещениями, отвечающими установленным требованиям, граждан, проживающих в жилых домах, признанных в установленном порядке аварийными и подлежащими сносу до 01.01.2017</t>
  </si>
  <si>
    <t>Распределение расходов на реализацию муниципальной программы муниципального образования "Городской округ город Астрахань" "Переселение граждан города Астрахани из аварийного жилищного фонда в 2019-2025 годах"</t>
  </si>
  <si>
    <t>Управление по капитальному строительству администрации муниципального образования "Городской округ город Астрахань", управление муниципального имущества администрации муниципального образования "Город Астрахань",                                  жилищное управление  администрации муниципального образования "Город Астрахань"</t>
  </si>
  <si>
    <t>Бюджет муниципального образования "Городской округ город Астрахань", бюджет Астраханской области, средства ППК "Фонд развития территорий", дополнительные затраты из средств бюджета муниципального образования "Городской округ город Астрахань"</t>
  </si>
  <si>
    <t>Управление по капитальному строительству администрации муниципального образования "Городской округ город Астрахань", управление муниципального имущества администрации муниципального образования "Город Астрахань",                                         жилищное управление администрации муниципального образования "Город Астрахань"</t>
  </si>
  <si>
    <t>Жилищное управление администрации муниципального образования "Город Астрахань", управление по капитальному строительству администрации муниципального образования "Городской округ город Астрахань", управление муниципального имущества администрации муниципального образования "Город Астрахань"</t>
  </si>
  <si>
    <t>Управление по капитальному строительству администрации муниципального образования "Городской округ город Астрахань", управление муниципального имущества администрации муниципального образования "Город Астрахань"</t>
  </si>
  <si>
    <t>Бюджет муниципального образования "Городской округ город Астрахань"</t>
  </si>
  <si>
    <t>Дополнительные затраты из средств бюджета муниципального образования "Городской округ город Астрахань"</t>
  </si>
  <si>
    <t>ППК "Фонд развития территорий"</t>
  </si>
  <si>
    <t>2023 г.</t>
  </si>
  <si>
    <t>2022 г.</t>
  </si>
  <si>
    <t>Приложение 1 к муниципальной программе муниципального образования "Городской округ город Астрахань" "Переселение граждан муниципального образования "Городской округ город Астрахань" из аварийного жилищного фонда в 2019-2025 годах"</t>
  </si>
  <si>
    <r>
      <t xml:space="preserve">Мероприятие 1.1.1. </t>
    </r>
    <r>
      <rPr>
        <sz val="11"/>
        <rFont val="Times New Roman"/>
        <family val="1"/>
        <charset val="204"/>
      </rPr>
      <t xml:space="preserve">                                                        Сбор информации (о документах, подтверждающих признание многоквартирного дома аварийным, о принадлежности квартир, о площадях квартир и количестве помещений, о количестве зарегистрированных граждан, о наличие у проживающих льгот, о площади, необходимой для расселения)</t>
    </r>
  </si>
  <si>
    <r>
      <t xml:space="preserve">Мероприятие 1.1.2. </t>
    </r>
    <r>
      <rPr>
        <sz val="11"/>
        <rFont val="Times New Roman"/>
        <family val="1"/>
        <charset val="204"/>
      </rPr>
      <t xml:space="preserve">                                       Работа с гражданами (информирование о правилах участия в программе, получение согласия на участие, сбор необходимых документов, запросы в организации для уточнения данных)</t>
    </r>
  </si>
  <si>
    <r>
      <t xml:space="preserve">Мероприятие 1.1.3. </t>
    </r>
    <r>
      <rPr>
        <sz val="11"/>
        <rFont val="Times New Roman"/>
        <family val="1"/>
        <charset val="204"/>
      </rPr>
      <t xml:space="preserve">                                       Составление перечня отселяемых аварийных жилых домов</t>
    </r>
  </si>
  <si>
    <r>
      <t xml:space="preserve">Мероприятие 1.1.4.  </t>
    </r>
    <r>
      <rPr>
        <sz val="11"/>
        <rFont val="Times New Roman"/>
        <family val="1"/>
        <charset val="204"/>
      </rPr>
      <t xml:space="preserve">                                      Покупка квартир,строительство многоквартирных домов, выплата выкупной цены за изымаемые жилые помещения</t>
    </r>
  </si>
  <si>
    <r>
      <t xml:space="preserve">Мероприятие 1.1.5.   </t>
    </r>
    <r>
      <rPr>
        <sz val="11"/>
        <rFont val="Times New Roman"/>
        <family val="1"/>
        <charset val="204"/>
      </rPr>
      <t xml:space="preserve">                                     Переселение граждан (по договорам социального найма, договорам мены)</t>
    </r>
  </si>
  <si>
    <t>Распределение расходов на реализацию муниципальной программы муниципального образования "Городской округ город Астрахань" "Переселение граждан муниципального образования "Городской округ город Астрахань" из аварийного жилищного фонда в 2019-2025 годах"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</si>
</sst>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2" borderId="0" xfId="1" applyFont="1" applyFill="1"/>
    <xf numFmtId="0" fontId="2" fillId="2" borderId="0" xfId="1" applyFont="1" applyFill="1" applyAlignment="1">
      <alignment wrapText="1"/>
    </xf>
    <xf numFmtId="4" fontId="2" fillId="0" borderId="0" xfId="1" applyNumberFormat="1" applyFont="1" applyFill="1"/>
    <xf numFmtId="4" fontId="2" fillId="0" borderId="0" xfId="1" applyNumberFormat="1" applyFont="1" applyFill="1" applyAlignment="1">
      <alignment wrapText="1"/>
    </xf>
    <xf numFmtId="4" fontId="2" fillId="2" borderId="0" xfId="1" applyNumberFormat="1" applyFont="1" applyFill="1" applyAlignment="1">
      <alignment horizontal="center" vertical="center"/>
    </xf>
    <xf numFmtId="0" fontId="3" fillId="0" borderId="0" xfId="1" applyFont="1" applyFill="1"/>
    <xf numFmtId="4" fontId="3" fillId="0" borderId="0" xfId="1" applyNumberFormat="1" applyFont="1" applyFill="1"/>
    <xf numFmtId="4" fontId="6" fillId="0" borderId="1" xfId="1" applyNumberFormat="1" applyFont="1" applyFill="1" applyBorder="1" applyAlignment="1">
      <alignment horizontal="center" vertical="center" wrapText="1"/>
    </xf>
    <xf numFmtId="1" fontId="6" fillId="0" borderId="1" xfId="1" applyNumberFormat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4" fontId="3" fillId="0" borderId="1" xfId="1" applyNumberFormat="1" applyFont="1" applyFill="1" applyBorder="1" applyAlignment="1">
      <alignment horizontal="center" vertical="center" wrapText="1"/>
    </xf>
    <xf numFmtId="4" fontId="3" fillId="0" borderId="1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wrapText="1"/>
    </xf>
    <xf numFmtId="0" fontId="5" fillId="0" borderId="0" xfId="1" applyFont="1" applyFill="1" applyBorder="1" applyAlignment="1">
      <alignment horizontal="center" wrapText="1"/>
    </xf>
    <xf numFmtId="0" fontId="3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7" fillId="0" borderId="0" xfId="1" applyFont="1" applyFill="1" applyBorder="1" applyAlignment="1">
      <alignment horizont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left" wrapText="1"/>
    </xf>
    <xf numFmtId="4" fontId="6" fillId="0" borderId="1" xfId="1" applyNumberFormat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4"/>
  <sheetViews>
    <sheetView tabSelected="1" zoomScale="77" zoomScaleNormal="77" zoomScaleSheetLayoutView="65" workbookViewId="0">
      <pane ySplit="12" topLeftCell="A13" activePane="bottomLeft" state="frozen"/>
      <selection pane="bottomLeft" activeCell="J14" sqref="J14"/>
    </sheetView>
  </sheetViews>
  <sheetFormatPr defaultRowHeight="15" x14ac:dyDescent="0.25"/>
  <cols>
    <col min="1" max="1" width="6.5703125" style="1" customWidth="1"/>
    <col min="2" max="2" width="33.5703125" style="1" customWidth="1"/>
    <col min="3" max="3" width="36" style="1" customWidth="1"/>
    <col min="4" max="4" width="29.42578125" style="1" customWidth="1"/>
    <col min="5" max="5" width="11.28515625" style="1" customWidth="1"/>
    <col min="6" max="6" width="11" style="1" customWidth="1"/>
    <col min="7" max="7" width="10.85546875" style="1" customWidth="1"/>
    <col min="8" max="8" width="10.140625" style="1" customWidth="1"/>
    <col min="9" max="9" width="17.28515625" style="1" customWidth="1"/>
    <col min="10" max="18" width="16.7109375" style="3" customWidth="1"/>
    <col min="19" max="19" width="9.140625" style="1"/>
    <col min="20" max="20" width="18.5703125" style="1" customWidth="1"/>
    <col min="21" max="259" width="9.140625" style="1"/>
    <col min="260" max="260" width="6.5703125" style="1" customWidth="1"/>
    <col min="261" max="261" width="38.7109375" style="1" customWidth="1"/>
    <col min="262" max="262" width="18.5703125" style="1" customWidth="1"/>
    <col min="263" max="263" width="13.7109375" style="1" customWidth="1"/>
    <col min="264" max="267" width="13.140625" style="1" customWidth="1"/>
    <col min="268" max="268" width="11.28515625" style="1" customWidth="1"/>
    <col min="269" max="269" width="18.42578125" style="1" customWidth="1"/>
    <col min="270" max="515" width="9.140625" style="1"/>
    <col min="516" max="516" width="6.5703125" style="1" customWidth="1"/>
    <col min="517" max="517" width="38.7109375" style="1" customWidth="1"/>
    <col min="518" max="518" width="18.5703125" style="1" customWidth="1"/>
    <col min="519" max="519" width="13.7109375" style="1" customWidth="1"/>
    <col min="520" max="523" width="13.140625" style="1" customWidth="1"/>
    <col min="524" max="524" width="11.28515625" style="1" customWidth="1"/>
    <col min="525" max="525" width="18.42578125" style="1" customWidth="1"/>
    <col min="526" max="771" width="9.140625" style="1"/>
    <col min="772" max="772" width="6.5703125" style="1" customWidth="1"/>
    <col min="773" max="773" width="38.7109375" style="1" customWidth="1"/>
    <col min="774" max="774" width="18.5703125" style="1" customWidth="1"/>
    <col min="775" max="775" width="13.7109375" style="1" customWidth="1"/>
    <col min="776" max="779" width="13.140625" style="1" customWidth="1"/>
    <col min="780" max="780" width="11.28515625" style="1" customWidth="1"/>
    <col min="781" max="781" width="18.42578125" style="1" customWidth="1"/>
    <col min="782" max="1027" width="9.140625" style="1"/>
    <col min="1028" max="1028" width="6.5703125" style="1" customWidth="1"/>
    <col min="1029" max="1029" width="38.7109375" style="1" customWidth="1"/>
    <col min="1030" max="1030" width="18.5703125" style="1" customWidth="1"/>
    <col min="1031" max="1031" width="13.7109375" style="1" customWidth="1"/>
    <col min="1032" max="1035" width="13.140625" style="1" customWidth="1"/>
    <col min="1036" max="1036" width="11.28515625" style="1" customWidth="1"/>
    <col min="1037" max="1037" width="18.42578125" style="1" customWidth="1"/>
    <col min="1038" max="1283" width="9.140625" style="1"/>
    <col min="1284" max="1284" width="6.5703125" style="1" customWidth="1"/>
    <col min="1285" max="1285" width="38.7109375" style="1" customWidth="1"/>
    <col min="1286" max="1286" width="18.5703125" style="1" customWidth="1"/>
    <col min="1287" max="1287" width="13.7109375" style="1" customWidth="1"/>
    <col min="1288" max="1291" width="13.140625" style="1" customWidth="1"/>
    <col min="1292" max="1292" width="11.28515625" style="1" customWidth="1"/>
    <col min="1293" max="1293" width="18.42578125" style="1" customWidth="1"/>
    <col min="1294" max="1539" width="9.140625" style="1"/>
    <col min="1540" max="1540" width="6.5703125" style="1" customWidth="1"/>
    <col min="1541" max="1541" width="38.7109375" style="1" customWidth="1"/>
    <col min="1542" max="1542" width="18.5703125" style="1" customWidth="1"/>
    <col min="1543" max="1543" width="13.7109375" style="1" customWidth="1"/>
    <col min="1544" max="1547" width="13.140625" style="1" customWidth="1"/>
    <col min="1548" max="1548" width="11.28515625" style="1" customWidth="1"/>
    <col min="1549" max="1549" width="18.42578125" style="1" customWidth="1"/>
    <col min="1550" max="1795" width="9.140625" style="1"/>
    <col min="1796" max="1796" width="6.5703125" style="1" customWidth="1"/>
    <col min="1797" max="1797" width="38.7109375" style="1" customWidth="1"/>
    <col min="1798" max="1798" width="18.5703125" style="1" customWidth="1"/>
    <col min="1799" max="1799" width="13.7109375" style="1" customWidth="1"/>
    <col min="1800" max="1803" width="13.140625" style="1" customWidth="1"/>
    <col min="1804" max="1804" width="11.28515625" style="1" customWidth="1"/>
    <col min="1805" max="1805" width="18.42578125" style="1" customWidth="1"/>
    <col min="1806" max="2051" width="9.140625" style="1"/>
    <col min="2052" max="2052" width="6.5703125" style="1" customWidth="1"/>
    <col min="2053" max="2053" width="38.7109375" style="1" customWidth="1"/>
    <col min="2054" max="2054" width="18.5703125" style="1" customWidth="1"/>
    <col min="2055" max="2055" width="13.7109375" style="1" customWidth="1"/>
    <col min="2056" max="2059" width="13.140625" style="1" customWidth="1"/>
    <col min="2060" max="2060" width="11.28515625" style="1" customWidth="1"/>
    <col min="2061" max="2061" width="18.42578125" style="1" customWidth="1"/>
    <col min="2062" max="2307" width="9.140625" style="1"/>
    <col min="2308" max="2308" width="6.5703125" style="1" customWidth="1"/>
    <col min="2309" max="2309" width="38.7109375" style="1" customWidth="1"/>
    <col min="2310" max="2310" width="18.5703125" style="1" customWidth="1"/>
    <col min="2311" max="2311" width="13.7109375" style="1" customWidth="1"/>
    <col min="2312" max="2315" width="13.140625" style="1" customWidth="1"/>
    <col min="2316" max="2316" width="11.28515625" style="1" customWidth="1"/>
    <col min="2317" max="2317" width="18.42578125" style="1" customWidth="1"/>
    <col min="2318" max="2563" width="9.140625" style="1"/>
    <col min="2564" max="2564" width="6.5703125" style="1" customWidth="1"/>
    <col min="2565" max="2565" width="38.7109375" style="1" customWidth="1"/>
    <col min="2566" max="2566" width="18.5703125" style="1" customWidth="1"/>
    <col min="2567" max="2567" width="13.7109375" style="1" customWidth="1"/>
    <col min="2568" max="2571" width="13.140625" style="1" customWidth="1"/>
    <col min="2572" max="2572" width="11.28515625" style="1" customWidth="1"/>
    <col min="2573" max="2573" width="18.42578125" style="1" customWidth="1"/>
    <col min="2574" max="2819" width="9.140625" style="1"/>
    <col min="2820" max="2820" width="6.5703125" style="1" customWidth="1"/>
    <col min="2821" max="2821" width="38.7109375" style="1" customWidth="1"/>
    <col min="2822" max="2822" width="18.5703125" style="1" customWidth="1"/>
    <col min="2823" max="2823" width="13.7109375" style="1" customWidth="1"/>
    <col min="2824" max="2827" width="13.140625" style="1" customWidth="1"/>
    <col min="2828" max="2828" width="11.28515625" style="1" customWidth="1"/>
    <col min="2829" max="2829" width="18.42578125" style="1" customWidth="1"/>
    <col min="2830" max="3075" width="9.140625" style="1"/>
    <col min="3076" max="3076" width="6.5703125" style="1" customWidth="1"/>
    <col min="3077" max="3077" width="38.7109375" style="1" customWidth="1"/>
    <col min="3078" max="3078" width="18.5703125" style="1" customWidth="1"/>
    <col min="3079" max="3079" width="13.7109375" style="1" customWidth="1"/>
    <col min="3080" max="3083" width="13.140625" style="1" customWidth="1"/>
    <col min="3084" max="3084" width="11.28515625" style="1" customWidth="1"/>
    <col min="3085" max="3085" width="18.42578125" style="1" customWidth="1"/>
    <col min="3086" max="3331" width="9.140625" style="1"/>
    <col min="3332" max="3332" width="6.5703125" style="1" customWidth="1"/>
    <col min="3333" max="3333" width="38.7109375" style="1" customWidth="1"/>
    <col min="3334" max="3334" width="18.5703125" style="1" customWidth="1"/>
    <col min="3335" max="3335" width="13.7109375" style="1" customWidth="1"/>
    <col min="3336" max="3339" width="13.140625" style="1" customWidth="1"/>
    <col min="3340" max="3340" width="11.28515625" style="1" customWidth="1"/>
    <col min="3341" max="3341" width="18.42578125" style="1" customWidth="1"/>
    <col min="3342" max="3587" width="9.140625" style="1"/>
    <col min="3588" max="3588" width="6.5703125" style="1" customWidth="1"/>
    <col min="3589" max="3589" width="38.7109375" style="1" customWidth="1"/>
    <col min="3590" max="3590" width="18.5703125" style="1" customWidth="1"/>
    <col min="3591" max="3591" width="13.7109375" style="1" customWidth="1"/>
    <col min="3592" max="3595" width="13.140625" style="1" customWidth="1"/>
    <col min="3596" max="3596" width="11.28515625" style="1" customWidth="1"/>
    <col min="3597" max="3597" width="18.42578125" style="1" customWidth="1"/>
    <col min="3598" max="3843" width="9.140625" style="1"/>
    <col min="3844" max="3844" width="6.5703125" style="1" customWidth="1"/>
    <col min="3845" max="3845" width="38.7109375" style="1" customWidth="1"/>
    <col min="3846" max="3846" width="18.5703125" style="1" customWidth="1"/>
    <col min="3847" max="3847" width="13.7109375" style="1" customWidth="1"/>
    <col min="3848" max="3851" width="13.140625" style="1" customWidth="1"/>
    <col min="3852" max="3852" width="11.28515625" style="1" customWidth="1"/>
    <col min="3853" max="3853" width="18.42578125" style="1" customWidth="1"/>
    <col min="3854" max="4099" width="9.140625" style="1"/>
    <col min="4100" max="4100" width="6.5703125" style="1" customWidth="1"/>
    <col min="4101" max="4101" width="38.7109375" style="1" customWidth="1"/>
    <col min="4102" max="4102" width="18.5703125" style="1" customWidth="1"/>
    <col min="4103" max="4103" width="13.7109375" style="1" customWidth="1"/>
    <col min="4104" max="4107" width="13.140625" style="1" customWidth="1"/>
    <col min="4108" max="4108" width="11.28515625" style="1" customWidth="1"/>
    <col min="4109" max="4109" width="18.42578125" style="1" customWidth="1"/>
    <col min="4110" max="4355" width="9.140625" style="1"/>
    <col min="4356" max="4356" width="6.5703125" style="1" customWidth="1"/>
    <col min="4357" max="4357" width="38.7109375" style="1" customWidth="1"/>
    <col min="4358" max="4358" width="18.5703125" style="1" customWidth="1"/>
    <col min="4359" max="4359" width="13.7109375" style="1" customWidth="1"/>
    <col min="4360" max="4363" width="13.140625" style="1" customWidth="1"/>
    <col min="4364" max="4364" width="11.28515625" style="1" customWidth="1"/>
    <col min="4365" max="4365" width="18.42578125" style="1" customWidth="1"/>
    <col min="4366" max="4611" width="9.140625" style="1"/>
    <col min="4612" max="4612" width="6.5703125" style="1" customWidth="1"/>
    <col min="4613" max="4613" width="38.7109375" style="1" customWidth="1"/>
    <col min="4614" max="4614" width="18.5703125" style="1" customWidth="1"/>
    <col min="4615" max="4615" width="13.7109375" style="1" customWidth="1"/>
    <col min="4616" max="4619" width="13.140625" style="1" customWidth="1"/>
    <col min="4620" max="4620" width="11.28515625" style="1" customWidth="1"/>
    <col min="4621" max="4621" width="18.42578125" style="1" customWidth="1"/>
    <col min="4622" max="4867" width="9.140625" style="1"/>
    <col min="4868" max="4868" width="6.5703125" style="1" customWidth="1"/>
    <col min="4869" max="4869" width="38.7109375" style="1" customWidth="1"/>
    <col min="4870" max="4870" width="18.5703125" style="1" customWidth="1"/>
    <col min="4871" max="4871" width="13.7109375" style="1" customWidth="1"/>
    <col min="4872" max="4875" width="13.140625" style="1" customWidth="1"/>
    <col min="4876" max="4876" width="11.28515625" style="1" customWidth="1"/>
    <col min="4877" max="4877" width="18.42578125" style="1" customWidth="1"/>
    <col min="4878" max="5123" width="9.140625" style="1"/>
    <col min="5124" max="5124" width="6.5703125" style="1" customWidth="1"/>
    <col min="5125" max="5125" width="38.7109375" style="1" customWidth="1"/>
    <col min="5126" max="5126" width="18.5703125" style="1" customWidth="1"/>
    <col min="5127" max="5127" width="13.7109375" style="1" customWidth="1"/>
    <col min="5128" max="5131" width="13.140625" style="1" customWidth="1"/>
    <col min="5132" max="5132" width="11.28515625" style="1" customWidth="1"/>
    <col min="5133" max="5133" width="18.42578125" style="1" customWidth="1"/>
    <col min="5134" max="5379" width="9.140625" style="1"/>
    <col min="5380" max="5380" width="6.5703125" style="1" customWidth="1"/>
    <col min="5381" max="5381" width="38.7109375" style="1" customWidth="1"/>
    <col min="5382" max="5382" width="18.5703125" style="1" customWidth="1"/>
    <col min="5383" max="5383" width="13.7109375" style="1" customWidth="1"/>
    <col min="5384" max="5387" width="13.140625" style="1" customWidth="1"/>
    <col min="5388" max="5388" width="11.28515625" style="1" customWidth="1"/>
    <col min="5389" max="5389" width="18.42578125" style="1" customWidth="1"/>
    <col min="5390" max="5635" width="9.140625" style="1"/>
    <col min="5636" max="5636" width="6.5703125" style="1" customWidth="1"/>
    <col min="5637" max="5637" width="38.7109375" style="1" customWidth="1"/>
    <col min="5638" max="5638" width="18.5703125" style="1" customWidth="1"/>
    <col min="5639" max="5639" width="13.7109375" style="1" customWidth="1"/>
    <col min="5640" max="5643" width="13.140625" style="1" customWidth="1"/>
    <col min="5644" max="5644" width="11.28515625" style="1" customWidth="1"/>
    <col min="5645" max="5645" width="18.42578125" style="1" customWidth="1"/>
    <col min="5646" max="5891" width="9.140625" style="1"/>
    <col min="5892" max="5892" width="6.5703125" style="1" customWidth="1"/>
    <col min="5893" max="5893" width="38.7109375" style="1" customWidth="1"/>
    <col min="5894" max="5894" width="18.5703125" style="1" customWidth="1"/>
    <col min="5895" max="5895" width="13.7109375" style="1" customWidth="1"/>
    <col min="5896" max="5899" width="13.140625" style="1" customWidth="1"/>
    <col min="5900" max="5900" width="11.28515625" style="1" customWidth="1"/>
    <col min="5901" max="5901" width="18.42578125" style="1" customWidth="1"/>
    <col min="5902" max="6147" width="9.140625" style="1"/>
    <col min="6148" max="6148" width="6.5703125" style="1" customWidth="1"/>
    <col min="6149" max="6149" width="38.7109375" style="1" customWidth="1"/>
    <col min="6150" max="6150" width="18.5703125" style="1" customWidth="1"/>
    <col min="6151" max="6151" width="13.7109375" style="1" customWidth="1"/>
    <col min="6152" max="6155" width="13.140625" style="1" customWidth="1"/>
    <col min="6156" max="6156" width="11.28515625" style="1" customWidth="1"/>
    <col min="6157" max="6157" width="18.42578125" style="1" customWidth="1"/>
    <col min="6158" max="6403" width="9.140625" style="1"/>
    <col min="6404" max="6404" width="6.5703125" style="1" customWidth="1"/>
    <col min="6405" max="6405" width="38.7109375" style="1" customWidth="1"/>
    <col min="6406" max="6406" width="18.5703125" style="1" customWidth="1"/>
    <col min="6407" max="6407" width="13.7109375" style="1" customWidth="1"/>
    <col min="6408" max="6411" width="13.140625" style="1" customWidth="1"/>
    <col min="6412" max="6412" width="11.28515625" style="1" customWidth="1"/>
    <col min="6413" max="6413" width="18.42578125" style="1" customWidth="1"/>
    <col min="6414" max="6659" width="9.140625" style="1"/>
    <col min="6660" max="6660" width="6.5703125" style="1" customWidth="1"/>
    <col min="6661" max="6661" width="38.7109375" style="1" customWidth="1"/>
    <col min="6662" max="6662" width="18.5703125" style="1" customWidth="1"/>
    <col min="6663" max="6663" width="13.7109375" style="1" customWidth="1"/>
    <col min="6664" max="6667" width="13.140625" style="1" customWidth="1"/>
    <col min="6668" max="6668" width="11.28515625" style="1" customWidth="1"/>
    <col min="6669" max="6669" width="18.42578125" style="1" customWidth="1"/>
    <col min="6670" max="6915" width="9.140625" style="1"/>
    <col min="6916" max="6916" width="6.5703125" style="1" customWidth="1"/>
    <col min="6917" max="6917" width="38.7109375" style="1" customWidth="1"/>
    <col min="6918" max="6918" width="18.5703125" style="1" customWidth="1"/>
    <col min="6919" max="6919" width="13.7109375" style="1" customWidth="1"/>
    <col min="6920" max="6923" width="13.140625" style="1" customWidth="1"/>
    <col min="6924" max="6924" width="11.28515625" style="1" customWidth="1"/>
    <col min="6925" max="6925" width="18.42578125" style="1" customWidth="1"/>
    <col min="6926" max="7171" width="9.140625" style="1"/>
    <col min="7172" max="7172" width="6.5703125" style="1" customWidth="1"/>
    <col min="7173" max="7173" width="38.7109375" style="1" customWidth="1"/>
    <col min="7174" max="7174" width="18.5703125" style="1" customWidth="1"/>
    <col min="7175" max="7175" width="13.7109375" style="1" customWidth="1"/>
    <col min="7176" max="7179" width="13.140625" style="1" customWidth="1"/>
    <col min="7180" max="7180" width="11.28515625" style="1" customWidth="1"/>
    <col min="7181" max="7181" width="18.42578125" style="1" customWidth="1"/>
    <col min="7182" max="7427" width="9.140625" style="1"/>
    <col min="7428" max="7428" width="6.5703125" style="1" customWidth="1"/>
    <col min="7429" max="7429" width="38.7109375" style="1" customWidth="1"/>
    <col min="7430" max="7430" width="18.5703125" style="1" customWidth="1"/>
    <col min="7431" max="7431" width="13.7109375" style="1" customWidth="1"/>
    <col min="7432" max="7435" width="13.140625" style="1" customWidth="1"/>
    <col min="7436" max="7436" width="11.28515625" style="1" customWidth="1"/>
    <col min="7437" max="7437" width="18.42578125" style="1" customWidth="1"/>
    <col min="7438" max="7683" width="9.140625" style="1"/>
    <col min="7684" max="7684" width="6.5703125" style="1" customWidth="1"/>
    <col min="7685" max="7685" width="38.7109375" style="1" customWidth="1"/>
    <col min="7686" max="7686" width="18.5703125" style="1" customWidth="1"/>
    <col min="7687" max="7687" width="13.7109375" style="1" customWidth="1"/>
    <col min="7688" max="7691" width="13.140625" style="1" customWidth="1"/>
    <col min="7692" max="7692" width="11.28515625" style="1" customWidth="1"/>
    <col min="7693" max="7693" width="18.42578125" style="1" customWidth="1"/>
    <col min="7694" max="7939" width="9.140625" style="1"/>
    <col min="7940" max="7940" width="6.5703125" style="1" customWidth="1"/>
    <col min="7941" max="7941" width="38.7109375" style="1" customWidth="1"/>
    <col min="7942" max="7942" width="18.5703125" style="1" customWidth="1"/>
    <col min="7943" max="7943" width="13.7109375" style="1" customWidth="1"/>
    <col min="7944" max="7947" width="13.140625" style="1" customWidth="1"/>
    <col min="7948" max="7948" width="11.28515625" style="1" customWidth="1"/>
    <col min="7949" max="7949" width="18.42578125" style="1" customWidth="1"/>
    <col min="7950" max="8195" width="9.140625" style="1"/>
    <col min="8196" max="8196" width="6.5703125" style="1" customWidth="1"/>
    <col min="8197" max="8197" width="38.7109375" style="1" customWidth="1"/>
    <col min="8198" max="8198" width="18.5703125" style="1" customWidth="1"/>
    <col min="8199" max="8199" width="13.7109375" style="1" customWidth="1"/>
    <col min="8200" max="8203" width="13.140625" style="1" customWidth="1"/>
    <col min="8204" max="8204" width="11.28515625" style="1" customWidth="1"/>
    <col min="8205" max="8205" width="18.42578125" style="1" customWidth="1"/>
    <col min="8206" max="8451" width="9.140625" style="1"/>
    <col min="8452" max="8452" width="6.5703125" style="1" customWidth="1"/>
    <col min="8453" max="8453" width="38.7109375" style="1" customWidth="1"/>
    <col min="8454" max="8454" width="18.5703125" style="1" customWidth="1"/>
    <col min="8455" max="8455" width="13.7109375" style="1" customWidth="1"/>
    <col min="8456" max="8459" width="13.140625" style="1" customWidth="1"/>
    <col min="8460" max="8460" width="11.28515625" style="1" customWidth="1"/>
    <col min="8461" max="8461" width="18.42578125" style="1" customWidth="1"/>
    <col min="8462" max="8707" width="9.140625" style="1"/>
    <col min="8708" max="8708" width="6.5703125" style="1" customWidth="1"/>
    <col min="8709" max="8709" width="38.7109375" style="1" customWidth="1"/>
    <col min="8710" max="8710" width="18.5703125" style="1" customWidth="1"/>
    <col min="8711" max="8711" width="13.7109375" style="1" customWidth="1"/>
    <col min="8712" max="8715" width="13.140625" style="1" customWidth="1"/>
    <col min="8716" max="8716" width="11.28515625" style="1" customWidth="1"/>
    <col min="8717" max="8717" width="18.42578125" style="1" customWidth="1"/>
    <col min="8718" max="8963" width="9.140625" style="1"/>
    <col min="8964" max="8964" width="6.5703125" style="1" customWidth="1"/>
    <col min="8965" max="8965" width="38.7109375" style="1" customWidth="1"/>
    <col min="8966" max="8966" width="18.5703125" style="1" customWidth="1"/>
    <col min="8967" max="8967" width="13.7109375" style="1" customWidth="1"/>
    <col min="8968" max="8971" width="13.140625" style="1" customWidth="1"/>
    <col min="8972" max="8972" width="11.28515625" style="1" customWidth="1"/>
    <col min="8973" max="8973" width="18.42578125" style="1" customWidth="1"/>
    <col min="8974" max="9219" width="9.140625" style="1"/>
    <col min="9220" max="9220" width="6.5703125" style="1" customWidth="1"/>
    <col min="9221" max="9221" width="38.7109375" style="1" customWidth="1"/>
    <col min="9222" max="9222" width="18.5703125" style="1" customWidth="1"/>
    <col min="9223" max="9223" width="13.7109375" style="1" customWidth="1"/>
    <col min="9224" max="9227" width="13.140625" style="1" customWidth="1"/>
    <col min="9228" max="9228" width="11.28515625" style="1" customWidth="1"/>
    <col min="9229" max="9229" width="18.42578125" style="1" customWidth="1"/>
    <col min="9230" max="9475" width="9.140625" style="1"/>
    <col min="9476" max="9476" width="6.5703125" style="1" customWidth="1"/>
    <col min="9477" max="9477" width="38.7109375" style="1" customWidth="1"/>
    <col min="9478" max="9478" width="18.5703125" style="1" customWidth="1"/>
    <col min="9479" max="9479" width="13.7109375" style="1" customWidth="1"/>
    <col min="9480" max="9483" width="13.140625" style="1" customWidth="1"/>
    <col min="9484" max="9484" width="11.28515625" style="1" customWidth="1"/>
    <col min="9485" max="9485" width="18.42578125" style="1" customWidth="1"/>
    <col min="9486" max="9731" width="9.140625" style="1"/>
    <col min="9732" max="9732" width="6.5703125" style="1" customWidth="1"/>
    <col min="9733" max="9733" width="38.7109375" style="1" customWidth="1"/>
    <col min="9734" max="9734" width="18.5703125" style="1" customWidth="1"/>
    <col min="9735" max="9735" width="13.7109375" style="1" customWidth="1"/>
    <col min="9736" max="9739" width="13.140625" style="1" customWidth="1"/>
    <col min="9740" max="9740" width="11.28515625" style="1" customWidth="1"/>
    <col min="9741" max="9741" width="18.42578125" style="1" customWidth="1"/>
    <col min="9742" max="9987" width="9.140625" style="1"/>
    <col min="9988" max="9988" width="6.5703125" style="1" customWidth="1"/>
    <col min="9989" max="9989" width="38.7109375" style="1" customWidth="1"/>
    <col min="9990" max="9990" width="18.5703125" style="1" customWidth="1"/>
    <col min="9991" max="9991" width="13.7109375" style="1" customWidth="1"/>
    <col min="9992" max="9995" width="13.140625" style="1" customWidth="1"/>
    <col min="9996" max="9996" width="11.28515625" style="1" customWidth="1"/>
    <col min="9997" max="9997" width="18.42578125" style="1" customWidth="1"/>
    <col min="9998" max="10243" width="9.140625" style="1"/>
    <col min="10244" max="10244" width="6.5703125" style="1" customWidth="1"/>
    <col min="10245" max="10245" width="38.7109375" style="1" customWidth="1"/>
    <col min="10246" max="10246" width="18.5703125" style="1" customWidth="1"/>
    <col min="10247" max="10247" width="13.7109375" style="1" customWidth="1"/>
    <col min="10248" max="10251" width="13.140625" style="1" customWidth="1"/>
    <col min="10252" max="10252" width="11.28515625" style="1" customWidth="1"/>
    <col min="10253" max="10253" width="18.42578125" style="1" customWidth="1"/>
    <col min="10254" max="10499" width="9.140625" style="1"/>
    <col min="10500" max="10500" width="6.5703125" style="1" customWidth="1"/>
    <col min="10501" max="10501" width="38.7109375" style="1" customWidth="1"/>
    <col min="10502" max="10502" width="18.5703125" style="1" customWidth="1"/>
    <col min="10503" max="10503" width="13.7109375" style="1" customWidth="1"/>
    <col min="10504" max="10507" width="13.140625" style="1" customWidth="1"/>
    <col min="10508" max="10508" width="11.28515625" style="1" customWidth="1"/>
    <col min="10509" max="10509" width="18.42578125" style="1" customWidth="1"/>
    <col min="10510" max="10755" width="9.140625" style="1"/>
    <col min="10756" max="10756" width="6.5703125" style="1" customWidth="1"/>
    <col min="10757" max="10757" width="38.7109375" style="1" customWidth="1"/>
    <col min="10758" max="10758" width="18.5703125" style="1" customWidth="1"/>
    <col min="10759" max="10759" width="13.7109375" style="1" customWidth="1"/>
    <col min="10760" max="10763" width="13.140625" style="1" customWidth="1"/>
    <col min="10764" max="10764" width="11.28515625" style="1" customWidth="1"/>
    <col min="10765" max="10765" width="18.42578125" style="1" customWidth="1"/>
    <col min="10766" max="11011" width="9.140625" style="1"/>
    <col min="11012" max="11012" width="6.5703125" style="1" customWidth="1"/>
    <col min="11013" max="11013" width="38.7109375" style="1" customWidth="1"/>
    <col min="11014" max="11014" width="18.5703125" style="1" customWidth="1"/>
    <col min="11015" max="11015" width="13.7109375" style="1" customWidth="1"/>
    <col min="11016" max="11019" width="13.140625" style="1" customWidth="1"/>
    <col min="11020" max="11020" width="11.28515625" style="1" customWidth="1"/>
    <col min="11021" max="11021" width="18.42578125" style="1" customWidth="1"/>
    <col min="11022" max="11267" width="9.140625" style="1"/>
    <col min="11268" max="11268" width="6.5703125" style="1" customWidth="1"/>
    <col min="11269" max="11269" width="38.7109375" style="1" customWidth="1"/>
    <col min="11270" max="11270" width="18.5703125" style="1" customWidth="1"/>
    <col min="11271" max="11271" width="13.7109375" style="1" customWidth="1"/>
    <col min="11272" max="11275" width="13.140625" style="1" customWidth="1"/>
    <col min="11276" max="11276" width="11.28515625" style="1" customWidth="1"/>
    <col min="11277" max="11277" width="18.42578125" style="1" customWidth="1"/>
    <col min="11278" max="11523" width="9.140625" style="1"/>
    <col min="11524" max="11524" width="6.5703125" style="1" customWidth="1"/>
    <col min="11525" max="11525" width="38.7109375" style="1" customWidth="1"/>
    <col min="11526" max="11526" width="18.5703125" style="1" customWidth="1"/>
    <col min="11527" max="11527" width="13.7109375" style="1" customWidth="1"/>
    <col min="11528" max="11531" width="13.140625" style="1" customWidth="1"/>
    <col min="11532" max="11532" width="11.28515625" style="1" customWidth="1"/>
    <col min="11533" max="11533" width="18.42578125" style="1" customWidth="1"/>
    <col min="11534" max="11779" width="9.140625" style="1"/>
    <col min="11780" max="11780" width="6.5703125" style="1" customWidth="1"/>
    <col min="11781" max="11781" width="38.7109375" style="1" customWidth="1"/>
    <col min="11782" max="11782" width="18.5703125" style="1" customWidth="1"/>
    <col min="11783" max="11783" width="13.7109375" style="1" customWidth="1"/>
    <col min="11784" max="11787" width="13.140625" style="1" customWidth="1"/>
    <col min="11788" max="11788" width="11.28515625" style="1" customWidth="1"/>
    <col min="11789" max="11789" width="18.42578125" style="1" customWidth="1"/>
    <col min="11790" max="12035" width="9.140625" style="1"/>
    <col min="12036" max="12036" width="6.5703125" style="1" customWidth="1"/>
    <col min="12037" max="12037" width="38.7109375" style="1" customWidth="1"/>
    <col min="12038" max="12038" width="18.5703125" style="1" customWidth="1"/>
    <col min="12039" max="12039" width="13.7109375" style="1" customWidth="1"/>
    <col min="12040" max="12043" width="13.140625" style="1" customWidth="1"/>
    <col min="12044" max="12044" width="11.28515625" style="1" customWidth="1"/>
    <col min="12045" max="12045" width="18.42578125" style="1" customWidth="1"/>
    <col min="12046" max="12291" width="9.140625" style="1"/>
    <col min="12292" max="12292" width="6.5703125" style="1" customWidth="1"/>
    <col min="12293" max="12293" width="38.7109375" style="1" customWidth="1"/>
    <col min="12294" max="12294" width="18.5703125" style="1" customWidth="1"/>
    <col min="12295" max="12295" width="13.7109375" style="1" customWidth="1"/>
    <col min="12296" max="12299" width="13.140625" style="1" customWidth="1"/>
    <col min="12300" max="12300" width="11.28515625" style="1" customWidth="1"/>
    <col min="12301" max="12301" width="18.42578125" style="1" customWidth="1"/>
    <col min="12302" max="12547" width="9.140625" style="1"/>
    <col min="12548" max="12548" width="6.5703125" style="1" customWidth="1"/>
    <col min="12549" max="12549" width="38.7109375" style="1" customWidth="1"/>
    <col min="12550" max="12550" width="18.5703125" style="1" customWidth="1"/>
    <col min="12551" max="12551" width="13.7109375" style="1" customWidth="1"/>
    <col min="12552" max="12555" width="13.140625" style="1" customWidth="1"/>
    <col min="12556" max="12556" width="11.28515625" style="1" customWidth="1"/>
    <col min="12557" max="12557" width="18.42578125" style="1" customWidth="1"/>
    <col min="12558" max="12803" width="9.140625" style="1"/>
    <col min="12804" max="12804" width="6.5703125" style="1" customWidth="1"/>
    <col min="12805" max="12805" width="38.7109375" style="1" customWidth="1"/>
    <col min="12806" max="12806" width="18.5703125" style="1" customWidth="1"/>
    <col min="12807" max="12807" width="13.7109375" style="1" customWidth="1"/>
    <col min="12808" max="12811" width="13.140625" style="1" customWidth="1"/>
    <col min="12812" max="12812" width="11.28515625" style="1" customWidth="1"/>
    <col min="12813" max="12813" width="18.42578125" style="1" customWidth="1"/>
    <col min="12814" max="13059" width="9.140625" style="1"/>
    <col min="13060" max="13060" width="6.5703125" style="1" customWidth="1"/>
    <col min="13061" max="13061" width="38.7109375" style="1" customWidth="1"/>
    <col min="13062" max="13062" width="18.5703125" style="1" customWidth="1"/>
    <col min="13063" max="13063" width="13.7109375" style="1" customWidth="1"/>
    <col min="13064" max="13067" width="13.140625" style="1" customWidth="1"/>
    <col min="13068" max="13068" width="11.28515625" style="1" customWidth="1"/>
    <col min="13069" max="13069" width="18.42578125" style="1" customWidth="1"/>
    <col min="13070" max="13315" width="9.140625" style="1"/>
    <col min="13316" max="13316" width="6.5703125" style="1" customWidth="1"/>
    <col min="13317" max="13317" width="38.7109375" style="1" customWidth="1"/>
    <col min="13318" max="13318" width="18.5703125" style="1" customWidth="1"/>
    <col min="13319" max="13319" width="13.7109375" style="1" customWidth="1"/>
    <col min="13320" max="13323" width="13.140625" style="1" customWidth="1"/>
    <col min="13324" max="13324" width="11.28515625" style="1" customWidth="1"/>
    <col min="13325" max="13325" width="18.42578125" style="1" customWidth="1"/>
    <col min="13326" max="13571" width="9.140625" style="1"/>
    <col min="13572" max="13572" width="6.5703125" style="1" customWidth="1"/>
    <col min="13573" max="13573" width="38.7109375" style="1" customWidth="1"/>
    <col min="13574" max="13574" width="18.5703125" style="1" customWidth="1"/>
    <col min="13575" max="13575" width="13.7109375" style="1" customWidth="1"/>
    <col min="13576" max="13579" width="13.140625" style="1" customWidth="1"/>
    <col min="13580" max="13580" width="11.28515625" style="1" customWidth="1"/>
    <col min="13581" max="13581" width="18.42578125" style="1" customWidth="1"/>
    <col min="13582" max="13827" width="9.140625" style="1"/>
    <col min="13828" max="13828" width="6.5703125" style="1" customWidth="1"/>
    <col min="13829" max="13829" width="38.7109375" style="1" customWidth="1"/>
    <col min="13830" max="13830" width="18.5703125" style="1" customWidth="1"/>
    <col min="13831" max="13831" width="13.7109375" style="1" customWidth="1"/>
    <col min="13832" max="13835" width="13.140625" style="1" customWidth="1"/>
    <col min="13836" max="13836" width="11.28515625" style="1" customWidth="1"/>
    <col min="13837" max="13837" width="18.42578125" style="1" customWidth="1"/>
    <col min="13838" max="14083" width="9.140625" style="1"/>
    <col min="14084" max="14084" width="6.5703125" style="1" customWidth="1"/>
    <col min="14085" max="14085" width="38.7109375" style="1" customWidth="1"/>
    <col min="14086" max="14086" width="18.5703125" style="1" customWidth="1"/>
    <col min="14087" max="14087" width="13.7109375" style="1" customWidth="1"/>
    <col min="14088" max="14091" width="13.140625" style="1" customWidth="1"/>
    <col min="14092" max="14092" width="11.28515625" style="1" customWidth="1"/>
    <col min="14093" max="14093" width="18.42578125" style="1" customWidth="1"/>
    <col min="14094" max="14339" width="9.140625" style="1"/>
    <col min="14340" max="14340" width="6.5703125" style="1" customWidth="1"/>
    <col min="14341" max="14341" width="38.7109375" style="1" customWidth="1"/>
    <col min="14342" max="14342" width="18.5703125" style="1" customWidth="1"/>
    <col min="14343" max="14343" width="13.7109375" style="1" customWidth="1"/>
    <col min="14344" max="14347" width="13.140625" style="1" customWidth="1"/>
    <col min="14348" max="14348" width="11.28515625" style="1" customWidth="1"/>
    <col min="14349" max="14349" width="18.42578125" style="1" customWidth="1"/>
    <col min="14350" max="14595" width="9.140625" style="1"/>
    <col min="14596" max="14596" width="6.5703125" style="1" customWidth="1"/>
    <col min="14597" max="14597" width="38.7109375" style="1" customWidth="1"/>
    <col min="14598" max="14598" width="18.5703125" style="1" customWidth="1"/>
    <col min="14599" max="14599" width="13.7109375" style="1" customWidth="1"/>
    <col min="14600" max="14603" width="13.140625" style="1" customWidth="1"/>
    <col min="14604" max="14604" width="11.28515625" style="1" customWidth="1"/>
    <col min="14605" max="14605" width="18.42578125" style="1" customWidth="1"/>
    <col min="14606" max="14851" width="9.140625" style="1"/>
    <col min="14852" max="14852" width="6.5703125" style="1" customWidth="1"/>
    <col min="14853" max="14853" width="38.7109375" style="1" customWidth="1"/>
    <col min="14854" max="14854" width="18.5703125" style="1" customWidth="1"/>
    <col min="14855" max="14855" width="13.7109375" style="1" customWidth="1"/>
    <col min="14856" max="14859" width="13.140625" style="1" customWidth="1"/>
    <col min="14860" max="14860" width="11.28515625" style="1" customWidth="1"/>
    <col min="14861" max="14861" width="18.42578125" style="1" customWidth="1"/>
    <col min="14862" max="15107" width="9.140625" style="1"/>
    <col min="15108" max="15108" width="6.5703125" style="1" customWidth="1"/>
    <col min="15109" max="15109" width="38.7109375" style="1" customWidth="1"/>
    <col min="15110" max="15110" width="18.5703125" style="1" customWidth="1"/>
    <col min="15111" max="15111" width="13.7109375" style="1" customWidth="1"/>
    <col min="15112" max="15115" width="13.140625" style="1" customWidth="1"/>
    <col min="15116" max="15116" width="11.28515625" style="1" customWidth="1"/>
    <col min="15117" max="15117" width="18.42578125" style="1" customWidth="1"/>
    <col min="15118" max="15363" width="9.140625" style="1"/>
    <col min="15364" max="15364" width="6.5703125" style="1" customWidth="1"/>
    <col min="15365" max="15365" width="38.7109375" style="1" customWidth="1"/>
    <col min="15366" max="15366" width="18.5703125" style="1" customWidth="1"/>
    <col min="15367" max="15367" width="13.7109375" style="1" customWidth="1"/>
    <col min="15368" max="15371" width="13.140625" style="1" customWidth="1"/>
    <col min="15372" max="15372" width="11.28515625" style="1" customWidth="1"/>
    <col min="15373" max="15373" width="18.42578125" style="1" customWidth="1"/>
    <col min="15374" max="15619" width="9.140625" style="1"/>
    <col min="15620" max="15620" width="6.5703125" style="1" customWidth="1"/>
    <col min="15621" max="15621" width="38.7109375" style="1" customWidth="1"/>
    <col min="15622" max="15622" width="18.5703125" style="1" customWidth="1"/>
    <col min="15623" max="15623" width="13.7109375" style="1" customWidth="1"/>
    <col min="15624" max="15627" width="13.140625" style="1" customWidth="1"/>
    <col min="15628" max="15628" width="11.28515625" style="1" customWidth="1"/>
    <col min="15629" max="15629" width="18.42578125" style="1" customWidth="1"/>
    <col min="15630" max="15875" width="9.140625" style="1"/>
    <col min="15876" max="15876" width="6.5703125" style="1" customWidth="1"/>
    <col min="15877" max="15877" width="38.7109375" style="1" customWidth="1"/>
    <col min="15878" max="15878" width="18.5703125" style="1" customWidth="1"/>
    <col min="15879" max="15879" width="13.7109375" style="1" customWidth="1"/>
    <col min="15880" max="15883" width="13.140625" style="1" customWidth="1"/>
    <col min="15884" max="15884" width="11.28515625" style="1" customWidth="1"/>
    <col min="15885" max="15885" width="18.42578125" style="1" customWidth="1"/>
    <col min="15886" max="16131" width="9.140625" style="1"/>
    <col min="16132" max="16132" width="6.5703125" style="1" customWidth="1"/>
    <col min="16133" max="16133" width="38.7109375" style="1" customWidth="1"/>
    <col min="16134" max="16134" width="18.5703125" style="1" customWidth="1"/>
    <col min="16135" max="16135" width="13.7109375" style="1" customWidth="1"/>
    <col min="16136" max="16139" width="13.140625" style="1" customWidth="1"/>
    <col min="16140" max="16140" width="11.28515625" style="1" customWidth="1"/>
    <col min="16141" max="16141" width="18.42578125" style="1" customWidth="1"/>
    <col min="16142" max="16384" width="9.140625" style="1"/>
  </cols>
  <sheetData>
    <row r="1" spans="1:20" ht="35.25" customHeight="1" x14ac:dyDescent="0.3">
      <c r="A1" s="6"/>
      <c r="B1" s="6"/>
      <c r="C1" s="6"/>
      <c r="D1" s="6"/>
      <c r="E1" s="6"/>
      <c r="F1" s="6"/>
      <c r="G1" s="6"/>
      <c r="H1" s="6"/>
      <c r="I1" s="6"/>
      <c r="J1" s="25" t="s">
        <v>40</v>
      </c>
      <c r="K1" s="25"/>
      <c r="L1" s="25"/>
      <c r="M1" s="25"/>
      <c r="N1" s="25"/>
      <c r="O1" s="25"/>
      <c r="P1" s="25"/>
      <c r="Q1" s="25"/>
      <c r="R1" s="25"/>
    </row>
    <row r="2" spans="1:20" hidden="1" x14ac:dyDescent="0.25">
      <c r="A2" s="6"/>
      <c r="B2" s="6"/>
      <c r="C2" s="6"/>
      <c r="D2" s="6"/>
      <c r="E2" s="6"/>
      <c r="F2" s="6"/>
      <c r="G2" s="6"/>
      <c r="H2" s="6"/>
      <c r="I2" s="6"/>
      <c r="J2" s="7"/>
      <c r="K2" s="7"/>
      <c r="L2" s="7"/>
      <c r="M2" s="7"/>
      <c r="N2" s="7"/>
      <c r="O2" s="7"/>
      <c r="P2" s="7"/>
      <c r="Q2" s="7"/>
      <c r="R2" s="7"/>
    </row>
    <row r="3" spans="1:20" hidden="1" x14ac:dyDescent="0.25">
      <c r="A3" s="6"/>
      <c r="B3" s="6"/>
      <c r="C3" s="6"/>
      <c r="D3" s="6"/>
      <c r="E3" s="6"/>
      <c r="F3" s="6"/>
      <c r="G3" s="6"/>
      <c r="H3" s="6"/>
      <c r="I3" s="6"/>
      <c r="J3" s="7"/>
      <c r="K3" s="7"/>
      <c r="L3" s="7"/>
      <c r="M3" s="7"/>
      <c r="N3" s="7"/>
      <c r="O3" s="7"/>
      <c r="P3" s="7"/>
      <c r="Q3" s="7"/>
      <c r="R3" s="7"/>
    </row>
    <row r="4" spans="1:20" ht="15" hidden="1" customHeight="1" x14ac:dyDescent="0.25">
      <c r="A4" s="27" t="s">
        <v>29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</row>
    <row r="5" spans="1:20" ht="15" hidden="1" customHeight="1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20" ht="15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</row>
    <row r="7" spans="1:20" ht="40.5" customHeight="1" x14ac:dyDescent="0.3">
      <c r="A7" s="20" t="s">
        <v>46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1:20" x14ac:dyDescent="0.25">
      <c r="A8" s="6"/>
      <c r="B8" s="6"/>
      <c r="C8" s="6"/>
      <c r="D8" s="6"/>
      <c r="E8" s="6"/>
      <c r="F8" s="6"/>
      <c r="G8" s="6"/>
      <c r="H8" s="6"/>
      <c r="I8" s="6"/>
      <c r="J8" s="7"/>
      <c r="K8" s="7"/>
      <c r="L8" s="7"/>
      <c r="M8" s="7"/>
      <c r="N8" s="7"/>
      <c r="O8" s="7"/>
      <c r="P8" s="7"/>
      <c r="Q8" s="7"/>
      <c r="R8" s="7"/>
    </row>
    <row r="9" spans="1:20" ht="21" customHeight="1" x14ac:dyDescent="0.25">
      <c r="A9" s="24" t="s">
        <v>0</v>
      </c>
      <c r="B9" s="24" t="s">
        <v>1</v>
      </c>
      <c r="C9" s="24" t="s">
        <v>2</v>
      </c>
      <c r="D9" s="24" t="s">
        <v>3</v>
      </c>
      <c r="E9" s="24" t="s">
        <v>4</v>
      </c>
      <c r="F9" s="24"/>
      <c r="G9" s="24"/>
      <c r="H9" s="24"/>
      <c r="I9" s="24" t="s">
        <v>5</v>
      </c>
      <c r="J9" s="26" t="s">
        <v>19</v>
      </c>
      <c r="K9" s="26"/>
      <c r="L9" s="26"/>
      <c r="M9" s="26"/>
      <c r="N9" s="26"/>
      <c r="O9" s="26"/>
      <c r="P9" s="26"/>
      <c r="Q9" s="26"/>
      <c r="R9" s="8"/>
    </row>
    <row r="10" spans="1:20" x14ac:dyDescent="0.25">
      <c r="A10" s="24"/>
      <c r="B10" s="24"/>
      <c r="C10" s="24"/>
      <c r="D10" s="24"/>
      <c r="E10" s="24" t="s">
        <v>6</v>
      </c>
      <c r="F10" s="24" t="s">
        <v>7</v>
      </c>
      <c r="G10" s="24" t="s">
        <v>8</v>
      </c>
      <c r="H10" s="24" t="s">
        <v>9</v>
      </c>
      <c r="I10" s="24"/>
      <c r="J10" s="9" t="s">
        <v>20</v>
      </c>
      <c r="K10" s="9" t="s">
        <v>21</v>
      </c>
      <c r="L10" s="9" t="s">
        <v>39</v>
      </c>
      <c r="M10" s="9" t="s">
        <v>38</v>
      </c>
      <c r="N10" s="9" t="s">
        <v>26</v>
      </c>
      <c r="O10" s="9" t="s">
        <v>39</v>
      </c>
      <c r="P10" s="9" t="s">
        <v>26</v>
      </c>
      <c r="Q10" s="9" t="s">
        <v>39</v>
      </c>
      <c r="R10" s="9" t="s">
        <v>38</v>
      </c>
    </row>
    <row r="11" spans="1:20" ht="34.5" customHeight="1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9" t="s">
        <v>22</v>
      </c>
      <c r="K11" s="9" t="s">
        <v>23</v>
      </c>
      <c r="L11" s="9" t="s">
        <v>23</v>
      </c>
      <c r="M11" s="9" t="s">
        <v>23</v>
      </c>
      <c r="N11" s="9" t="s">
        <v>24</v>
      </c>
      <c r="O11" s="9" t="s">
        <v>24</v>
      </c>
      <c r="P11" s="9" t="s">
        <v>25</v>
      </c>
      <c r="Q11" s="9" t="s">
        <v>25</v>
      </c>
      <c r="R11" s="9" t="s">
        <v>25</v>
      </c>
    </row>
    <row r="12" spans="1:20" ht="21" customHeight="1" x14ac:dyDescent="0.25">
      <c r="A12" s="10">
        <v>1</v>
      </c>
      <c r="B12" s="10">
        <v>2</v>
      </c>
      <c r="C12" s="10">
        <v>3</v>
      </c>
      <c r="D12" s="10">
        <v>4</v>
      </c>
      <c r="E12" s="10">
        <v>5</v>
      </c>
      <c r="F12" s="10">
        <v>6</v>
      </c>
      <c r="G12" s="10">
        <v>7</v>
      </c>
      <c r="H12" s="10">
        <v>8</v>
      </c>
      <c r="I12" s="10">
        <v>9</v>
      </c>
      <c r="J12" s="10">
        <v>10</v>
      </c>
      <c r="K12" s="10">
        <v>11</v>
      </c>
      <c r="L12" s="10">
        <v>12</v>
      </c>
      <c r="M12" s="10">
        <v>13</v>
      </c>
      <c r="N12" s="10">
        <v>14</v>
      </c>
      <c r="O12" s="10">
        <v>15</v>
      </c>
      <c r="P12" s="10">
        <v>16</v>
      </c>
      <c r="Q12" s="10">
        <v>17</v>
      </c>
      <c r="R12" s="10">
        <v>18</v>
      </c>
    </row>
    <row r="13" spans="1:20" ht="21.75" customHeight="1" x14ac:dyDescent="0.25">
      <c r="A13" s="10">
        <v>1</v>
      </c>
      <c r="B13" s="24" t="s">
        <v>27</v>
      </c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11"/>
    </row>
    <row r="14" spans="1:20" ht="180" customHeight="1" x14ac:dyDescent="0.25">
      <c r="A14" s="10">
        <v>2</v>
      </c>
      <c r="B14" s="12" t="s">
        <v>10</v>
      </c>
      <c r="C14" s="11" t="s">
        <v>30</v>
      </c>
      <c r="D14" s="11" t="s">
        <v>31</v>
      </c>
      <c r="E14" s="10" t="s">
        <v>11</v>
      </c>
      <c r="F14" s="10" t="s">
        <v>11</v>
      </c>
      <c r="G14" s="10" t="s">
        <v>11</v>
      </c>
      <c r="H14" s="10" t="s">
        <v>11</v>
      </c>
      <c r="I14" s="8">
        <f>I15</f>
        <v>1279212032.71</v>
      </c>
      <c r="J14" s="8">
        <f t="shared" ref="J14:R14" si="0">J15</f>
        <v>73441381.75</v>
      </c>
      <c r="K14" s="8">
        <f t="shared" si="0"/>
        <v>359622265.04000002</v>
      </c>
      <c r="L14" s="8">
        <f t="shared" si="0"/>
        <v>53174010.229999997</v>
      </c>
      <c r="M14" s="8">
        <f t="shared" si="0"/>
        <v>11887977.939999999</v>
      </c>
      <c r="N14" s="8">
        <f t="shared" si="0"/>
        <v>131877478.44</v>
      </c>
      <c r="O14" s="8">
        <f t="shared" si="0"/>
        <v>863918.44000000006</v>
      </c>
      <c r="P14" s="8">
        <f t="shared" si="0"/>
        <v>136882547.29000002</v>
      </c>
      <c r="Q14" s="8">
        <f t="shared" si="0"/>
        <v>350335740.34000003</v>
      </c>
      <c r="R14" s="8">
        <f t="shared" si="0"/>
        <v>161126713.24000001</v>
      </c>
      <c r="T14" s="5"/>
    </row>
    <row r="15" spans="1:20" ht="177" customHeight="1" x14ac:dyDescent="0.25">
      <c r="A15" s="10">
        <v>3</v>
      </c>
      <c r="B15" s="12" t="s">
        <v>28</v>
      </c>
      <c r="C15" s="11" t="s">
        <v>30</v>
      </c>
      <c r="D15" s="11" t="s">
        <v>31</v>
      </c>
      <c r="E15" s="10" t="s">
        <v>11</v>
      </c>
      <c r="F15" s="10" t="s">
        <v>11</v>
      </c>
      <c r="G15" s="10" t="s">
        <v>11</v>
      </c>
      <c r="H15" s="10" t="s">
        <v>11</v>
      </c>
      <c r="I15" s="8">
        <f>I24</f>
        <v>1279212032.71</v>
      </c>
      <c r="J15" s="8">
        <f t="shared" ref="J15:Q15" si="1">J24</f>
        <v>73441381.75</v>
      </c>
      <c r="K15" s="8">
        <f>K24</f>
        <v>359622265.04000002</v>
      </c>
      <c r="L15" s="8">
        <f>L24</f>
        <v>53174010.229999997</v>
      </c>
      <c r="M15" s="8">
        <f>M24</f>
        <v>11887977.939999999</v>
      </c>
      <c r="N15" s="8">
        <f t="shared" si="1"/>
        <v>131877478.44</v>
      </c>
      <c r="O15" s="8">
        <f t="shared" si="1"/>
        <v>863918.44000000006</v>
      </c>
      <c r="P15" s="8">
        <f t="shared" si="1"/>
        <v>136882547.29000002</v>
      </c>
      <c r="Q15" s="8">
        <f t="shared" si="1"/>
        <v>350335740.34000003</v>
      </c>
      <c r="R15" s="8">
        <f t="shared" ref="R15" si="2">R24</f>
        <v>161126713.24000001</v>
      </c>
      <c r="T15" s="5"/>
    </row>
    <row r="16" spans="1:20" ht="165" x14ac:dyDescent="0.25">
      <c r="A16" s="10">
        <v>4</v>
      </c>
      <c r="B16" s="12" t="s">
        <v>41</v>
      </c>
      <c r="C16" s="10" t="s">
        <v>32</v>
      </c>
      <c r="D16" s="10" t="s">
        <v>12</v>
      </c>
      <c r="E16" s="10" t="s">
        <v>11</v>
      </c>
      <c r="F16" s="10" t="s">
        <v>11</v>
      </c>
      <c r="G16" s="10" t="s">
        <v>11</v>
      </c>
      <c r="H16" s="10" t="s">
        <v>11</v>
      </c>
      <c r="I16" s="10" t="s">
        <v>13</v>
      </c>
      <c r="J16" s="13" t="s">
        <v>13</v>
      </c>
      <c r="K16" s="13" t="s">
        <v>13</v>
      </c>
      <c r="L16" s="13" t="s">
        <v>13</v>
      </c>
      <c r="M16" s="13" t="s">
        <v>13</v>
      </c>
      <c r="N16" s="13" t="s">
        <v>13</v>
      </c>
      <c r="O16" s="13" t="s">
        <v>13</v>
      </c>
      <c r="P16" s="13" t="s">
        <v>13</v>
      </c>
      <c r="Q16" s="13" t="s">
        <v>13</v>
      </c>
      <c r="R16" s="13" t="s">
        <v>13</v>
      </c>
    </row>
    <row r="17" spans="1:20" ht="120" x14ac:dyDescent="0.25">
      <c r="A17" s="10">
        <v>5</v>
      </c>
      <c r="B17" s="12" t="s">
        <v>42</v>
      </c>
      <c r="C17" s="10" t="s">
        <v>14</v>
      </c>
      <c r="D17" s="10" t="s">
        <v>12</v>
      </c>
      <c r="E17" s="10" t="s">
        <v>11</v>
      </c>
      <c r="F17" s="10" t="s">
        <v>11</v>
      </c>
      <c r="G17" s="10" t="s">
        <v>11</v>
      </c>
      <c r="H17" s="10" t="s">
        <v>11</v>
      </c>
      <c r="I17" s="10" t="s">
        <v>13</v>
      </c>
      <c r="J17" s="13" t="s">
        <v>13</v>
      </c>
      <c r="K17" s="13" t="s">
        <v>13</v>
      </c>
      <c r="L17" s="13" t="s">
        <v>13</v>
      </c>
      <c r="M17" s="13" t="s">
        <v>13</v>
      </c>
      <c r="N17" s="13" t="s">
        <v>13</v>
      </c>
      <c r="O17" s="13" t="s">
        <v>13</v>
      </c>
      <c r="P17" s="13" t="s">
        <v>13</v>
      </c>
      <c r="Q17" s="13" t="s">
        <v>13</v>
      </c>
      <c r="R17" s="13" t="s">
        <v>13</v>
      </c>
    </row>
    <row r="18" spans="1:20" ht="150" x14ac:dyDescent="0.25">
      <c r="A18" s="10">
        <v>6</v>
      </c>
      <c r="B18" s="12" t="s">
        <v>43</v>
      </c>
      <c r="C18" s="10" t="s">
        <v>33</v>
      </c>
      <c r="D18" s="10" t="s">
        <v>12</v>
      </c>
      <c r="E18" s="10" t="s">
        <v>11</v>
      </c>
      <c r="F18" s="10" t="s">
        <v>11</v>
      </c>
      <c r="G18" s="10" t="s">
        <v>11</v>
      </c>
      <c r="H18" s="10" t="s">
        <v>11</v>
      </c>
      <c r="I18" s="10" t="s">
        <v>13</v>
      </c>
      <c r="J18" s="13" t="s">
        <v>13</v>
      </c>
      <c r="K18" s="13" t="s">
        <v>13</v>
      </c>
      <c r="L18" s="13" t="s">
        <v>13</v>
      </c>
      <c r="M18" s="13" t="s">
        <v>13</v>
      </c>
      <c r="N18" s="13" t="s">
        <v>13</v>
      </c>
      <c r="O18" s="13" t="s">
        <v>13</v>
      </c>
      <c r="P18" s="13" t="s">
        <v>13</v>
      </c>
      <c r="Q18" s="13" t="s">
        <v>13</v>
      </c>
      <c r="R18" s="13" t="s">
        <v>13</v>
      </c>
    </row>
    <row r="19" spans="1:20" ht="50.1" customHeight="1" x14ac:dyDescent="0.25">
      <c r="A19" s="21">
        <v>7</v>
      </c>
      <c r="B19" s="19" t="s">
        <v>44</v>
      </c>
      <c r="C19" s="18" t="s">
        <v>34</v>
      </c>
      <c r="D19" s="10" t="s">
        <v>35</v>
      </c>
      <c r="E19" s="10" t="s">
        <v>11</v>
      </c>
      <c r="F19" s="10" t="s">
        <v>11</v>
      </c>
      <c r="G19" s="10" t="s">
        <v>11</v>
      </c>
      <c r="H19" s="10" t="s">
        <v>11</v>
      </c>
      <c r="I19" s="14">
        <f>SUM(J19:R19)</f>
        <v>17220115.610000003</v>
      </c>
      <c r="J19" s="14">
        <v>942545.92000000004</v>
      </c>
      <c r="K19" s="14">
        <v>4597256.59</v>
      </c>
      <c r="L19" s="14">
        <v>580494.21</v>
      </c>
      <c r="M19" s="14">
        <v>159077.09</v>
      </c>
      <c r="N19" s="14">
        <v>1411690.24</v>
      </c>
      <c r="O19" s="14">
        <v>773.2</v>
      </c>
      <c r="P19" s="14">
        <v>4978753.37</v>
      </c>
      <c r="Q19" s="14">
        <v>3734489.97</v>
      </c>
      <c r="R19" s="14">
        <f>749929.11+65105.91</f>
        <v>815035.02</v>
      </c>
      <c r="T19" s="5"/>
    </row>
    <row r="20" spans="1:20" ht="50.1" customHeight="1" x14ac:dyDescent="0.25">
      <c r="A20" s="22"/>
      <c r="B20" s="19"/>
      <c r="C20" s="18"/>
      <c r="D20" s="10" t="s">
        <v>15</v>
      </c>
      <c r="E20" s="10" t="s">
        <v>11</v>
      </c>
      <c r="F20" s="10" t="s">
        <v>11</v>
      </c>
      <c r="G20" s="10" t="s">
        <v>11</v>
      </c>
      <c r="H20" s="10" t="s">
        <v>11</v>
      </c>
      <c r="I20" s="14">
        <f>SUM(J20:R20)</f>
        <v>14223269.48</v>
      </c>
      <c r="J20" s="14">
        <v>921347.2</v>
      </c>
      <c r="K20" s="14">
        <v>4597256.58</v>
      </c>
      <c r="L20" s="14">
        <v>580494.19999999995</v>
      </c>
      <c r="M20" s="14">
        <v>159077.07999999999</v>
      </c>
      <c r="N20" s="14">
        <v>1411690.23</v>
      </c>
      <c r="O20" s="14">
        <v>13144.34</v>
      </c>
      <c r="P20" s="14">
        <v>2003105.99</v>
      </c>
      <c r="Q20" s="14">
        <v>3722118.84</v>
      </c>
      <c r="R20" s="14">
        <v>815035.02</v>
      </c>
      <c r="T20" s="5"/>
    </row>
    <row r="21" spans="1:20" ht="50.1" customHeight="1" x14ac:dyDescent="0.25">
      <c r="A21" s="22"/>
      <c r="B21" s="19"/>
      <c r="C21" s="18"/>
      <c r="D21" s="10" t="s">
        <v>37</v>
      </c>
      <c r="E21" s="10" t="s">
        <v>11</v>
      </c>
      <c r="F21" s="10" t="s">
        <v>11</v>
      </c>
      <c r="G21" s="10" t="s">
        <v>11</v>
      </c>
      <c r="H21" s="10" t="s">
        <v>11</v>
      </c>
      <c r="I21" s="14">
        <f>SUM(J21:R21)</f>
        <v>919767575.38999999</v>
      </c>
      <c r="J21" s="13">
        <v>59576600.32</v>
      </c>
      <c r="K21" s="14">
        <v>297289259.51999998</v>
      </c>
      <c r="L21" s="14">
        <v>37538625.280000001</v>
      </c>
      <c r="M21" s="14">
        <v>10286984.789999999</v>
      </c>
      <c r="N21" s="14">
        <v>91289301.769999996</v>
      </c>
      <c r="O21" s="14">
        <v>850000.9</v>
      </c>
      <c r="P21" s="14">
        <v>129534186.93000001</v>
      </c>
      <c r="Q21" s="14">
        <v>240697017.83000001</v>
      </c>
      <c r="R21" s="14">
        <v>52705598.049999997</v>
      </c>
      <c r="T21" s="5"/>
    </row>
    <row r="22" spans="1:20" ht="77.25" customHeight="1" x14ac:dyDescent="0.25">
      <c r="A22" s="23"/>
      <c r="B22" s="19"/>
      <c r="C22" s="18"/>
      <c r="D22" s="10" t="s">
        <v>36</v>
      </c>
      <c r="E22" s="10" t="s">
        <v>11</v>
      </c>
      <c r="F22" s="10" t="s">
        <v>11</v>
      </c>
      <c r="G22" s="10" t="s">
        <v>11</v>
      </c>
      <c r="H22" s="10" t="s">
        <v>11</v>
      </c>
      <c r="I22" s="14">
        <f>SUM(J22:R22)</f>
        <v>328001072.23000002</v>
      </c>
      <c r="J22" s="13">
        <v>12000888.310000001</v>
      </c>
      <c r="K22" s="14">
        <v>53138492.350000001</v>
      </c>
      <c r="L22" s="14">
        <v>14474396.539999999</v>
      </c>
      <c r="M22" s="14">
        <v>1282838.98</v>
      </c>
      <c r="N22" s="14">
        <v>37764796.200000003</v>
      </c>
      <c r="O22" s="14">
        <v>0</v>
      </c>
      <c r="P22" s="14">
        <v>366501</v>
      </c>
      <c r="Q22" s="14">
        <v>102182113.7</v>
      </c>
      <c r="R22" s="14">
        <v>106791045.15000001</v>
      </c>
      <c r="T22" s="5"/>
    </row>
    <row r="23" spans="1:20" ht="105" x14ac:dyDescent="0.25">
      <c r="A23" s="10">
        <v>8</v>
      </c>
      <c r="B23" s="12" t="s">
        <v>45</v>
      </c>
      <c r="C23" s="10" t="s">
        <v>14</v>
      </c>
      <c r="D23" s="10" t="s">
        <v>12</v>
      </c>
      <c r="E23" s="10" t="s">
        <v>11</v>
      </c>
      <c r="F23" s="10" t="s">
        <v>11</v>
      </c>
      <c r="G23" s="10" t="s">
        <v>11</v>
      </c>
      <c r="H23" s="10" t="s">
        <v>11</v>
      </c>
      <c r="I23" s="10" t="s">
        <v>16</v>
      </c>
      <c r="J23" s="13" t="s">
        <v>16</v>
      </c>
      <c r="K23" s="13" t="s">
        <v>16</v>
      </c>
      <c r="L23" s="13" t="s">
        <v>16</v>
      </c>
      <c r="M23" s="13" t="s">
        <v>16</v>
      </c>
      <c r="N23" s="13" t="s">
        <v>16</v>
      </c>
      <c r="O23" s="13" t="s">
        <v>16</v>
      </c>
      <c r="P23" s="13" t="s">
        <v>13</v>
      </c>
      <c r="Q23" s="13" t="s">
        <v>16</v>
      </c>
      <c r="R23" s="13" t="s">
        <v>16</v>
      </c>
      <c r="T23" s="5"/>
    </row>
    <row r="24" spans="1:20" ht="30" customHeight="1" x14ac:dyDescent="0.25">
      <c r="A24" s="10"/>
      <c r="B24" s="12" t="s">
        <v>17</v>
      </c>
      <c r="C24" s="12"/>
      <c r="D24" s="10"/>
      <c r="E24" s="10" t="s">
        <v>11</v>
      </c>
      <c r="F24" s="10" t="s">
        <v>11</v>
      </c>
      <c r="G24" s="10" t="s">
        <v>11</v>
      </c>
      <c r="H24" s="10" t="s">
        <v>11</v>
      </c>
      <c r="I24" s="8">
        <f t="shared" ref="I24:R24" si="3">SUM(I26:I29)</f>
        <v>1279212032.71</v>
      </c>
      <c r="J24" s="8">
        <f t="shared" si="3"/>
        <v>73441381.75</v>
      </c>
      <c r="K24" s="8">
        <f t="shared" si="3"/>
        <v>359622265.04000002</v>
      </c>
      <c r="L24" s="8">
        <f t="shared" si="3"/>
        <v>53174010.229999997</v>
      </c>
      <c r="M24" s="8">
        <f t="shared" si="3"/>
        <v>11887977.939999999</v>
      </c>
      <c r="N24" s="8">
        <f t="shared" si="3"/>
        <v>131877478.44</v>
      </c>
      <c r="O24" s="8">
        <f t="shared" si="3"/>
        <v>863918.44000000006</v>
      </c>
      <c r="P24" s="8">
        <f t="shared" si="3"/>
        <v>136882547.29000002</v>
      </c>
      <c r="Q24" s="8">
        <f t="shared" si="3"/>
        <v>350335740.34000003</v>
      </c>
      <c r="R24" s="8">
        <f t="shared" si="3"/>
        <v>161126713.24000001</v>
      </c>
      <c r="T24" s="5"/>
    </row>
    <row r="25" spans="1:20" ht="20.25" customHeight="1" x14ac:dyDescent="0.25">
      <c r="A25" s="10"/>
      <c r="B25" s="15" t="s">
        <v>18</v>
      </c>
      <c r="C25" s="15"/>
      <c r="D25" s="10"/>
      <c r="E25" s="10" t="s">
        <v>11</v>
      </c>
      <c r="F25" s="10" t="s">
        <v>11</v>
      </c>
      <c r="G25" s="10" t="s">
        <v>11</v>
      </c>
      <c r="H25" s="10" t="s">
        <v>11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T25" s="5"/>
    </row>
    <row r="26" spans="1:20" ht="50.25" customHeight="1" x14ac:dyDescent="0.25">
      <c r="A26" s="10"/>
      <c r="B26" s="15" t="s">
        <v>35</v>
      </c>
      <c r="C26" s="12"/>
      <c r="D26" s="11"/>
      <c r="E26" s="10" t="s">
        <v>11</v>
      </c>
      <c r="F26" s="10" t="s">
        <v>11</v>
      </c>
      <c r="G26" s="10" t="s">
        <v>11</v>
      </c>
      <c r="H26" s="10" t="s">
        <v>11</v>
      </c>
      <c r="I26" s="13">
        <f>I19</f>
        <v>17220115.610000003</v>
      </c>
      <c r="J26" s="13">
        <f t="shared" ref="J26:J28" si="4">J19</f>
        <v>942545.92000000004</v>
      </c>
      <c r="K26" s="13">
        <f t="shared" ref="K26:Q29" si="5">K19</f>
        <v>4597256.59</v>
      </c>
      <c r="L26" s="13">
        <f t="shared" ref="L26:M29" si="6">L19</f>
        <v>580494.21</v>
      </c>
      <c r="M26" s="13">
        <f t="shared" si="6"/>
        <v>159077.09</v>
      </c>
      <c r="N26" s="13">
        <f t="shared" si="5"/>
        <v>1411690.24</v>
      </c>
      <c r="O26" s="13">
        <f t="shared" si="5"/>
        <v>773.2</v>
      </c>
      <c r="P26" s="13">
        <f t="shared" si="5"/>
        <v>4978753.37</v>
      </c>
      <c r="Q26" s="13">
        <f t="shared" si="5"/>
        <v>3734489.97</v>
      </c>
      <c r="R26" s="13">
        <f t="shared" ref="R26" si="7">R19</f>
        <v>815035.02</v>
      </c>
      <c r="T26" s="5"/>
    </row>
    <row r="27" spans="1:20" ht="27" customHeight="1" x14ac:dyDescent="0.25">
      <c r="A27" s="10"/>
      <c r="B27" s="15" t="s">
        <v>15</v>
      </c>
      <c r="C27" s="15"/>
      <c r="D27" s="10"/>
      <c r="E27" s="10" t="s">
        <v>11</v>
      </c>
      <c r="F27" s="10" t="s">
        <v>11</v>
      </c>
      <c r="G27" s="10" t="s">
        <v>11</v>
      </c>
      <c r="H27" s="10" t="s">
        <v>11</v>
      </c>
      <c r="I27" s="13">
        <f>I20</f>
        <v>14223269.48</v>
      </c>
      <c r="J27" s="13">
        <f t="shared" si="4"/>
        <v>921347.2</v>
      </c>
      <c r="K27" s="13">
        <f t="shared" ref="K27:Q27" si="8">K20</f>
        <v>4597256.58</v>
      </c>
      <c r="L27" s="13">
        <f t="shared" si="6"/>
        <v>580494.19999999995</v>
      </c>
      <c r="M27" s="13">
        <f t="shared" si="6"/>
        <v>159077.07999999999</v>
      </c>
      <c r="N27" s="13">
        <f t="shared" si="8"/>
        <v>1411690.23</v>
      </c>
      <c r="O27" s="13">
        <f t="shared" si="5"/>
        <v>13144.34</v>
      </c>
      <c r="P27" s="13">
        <f t="shared" si="8"/>
        <v>2003105.99</v>
      </c>
      <c r="Q27" s="13">
        <f t="shared" si="8"/>
        <v>3722118.84</v>
      </c>
      <c r="R27" s="13">
        <f t="shared" ref="R27" si="9">R20</f>
        <v>815035.02</v>
      </c>
      <c r="T27" s="5"/>
    </row>
    <row r="28" spans="1:20" ht="27" customHeight="1" x14ac:dyDescent="0.25">
      <c r="A28" s="10"/>
      <c r="B28" s="15" t="s">
        <v>37</v>
      </c>
      <c r="C28" s="15"/>
      <c r="D28" s="10"/>
      <c r="E28" s="10" t="s">
        <v>11</v>
      </c>
      <c r="F28" s="10" t="s">
        <v>11</v>
      </c>
      <c r="G28" s="10" t="s">
        <v>11</v>
      </c>
      <c r="H28" s="10" t="s">
        <v>11</v>
      </c>
      <c r="I28" s="13">
        <f>I21</f>
        <v>919767575.38999999</v>
      </c>
      <c r="J28" s="13">
        <f t="shared" si="4"/>
        <v>59576600.32</v>
      </c>
      <c r="K28" s="13">
        <f t="shared" ref="K28:Q28" si="10">K21</f>
        <v>297289259.51999998</v>
      </c>
      <c r="L28" s="13">
        <f t="shared" si="6"/>
        <v>37538625.280000001</v>
      </c>
      <c r="M28" s="13">
        <f>M21</f>
        <v>10286984.789999999</v>
      </c>
      <c r="N28" s="13">
        <f t="shared" si="10"/>
        <v>91289301.769999996</v>
      </c>
      <c r="O28" s="13">
        <f t="shared" si="5"/>
        <v>850000.9</v>
      </c>
      <c r="P28" s="13">
        <f t="shared" si="10"/>
        <v>129534186.93000001</v>
      </c>
      <c r="Q28" s="13">
        <f t="shared" si="10"/>
        <v>240697017.83000001</v>
      </c>
      <c r="R28" s="13">
        <f t="shared" ref="R28" si="11">R21</f>
        <v>52705598.049999997</v>
      </c>
      <c r="T28" s="5"/>
    </row>
    <row r="29" spans="1:20" ht="63" customHeight="1" x14ac:dyDescent="0.25">
      <c r="A29" s="16"/>
      <c r="B29" s="15" t="s">
        <v>36</v>
      </c>
      <c r="C29" s="16"/>
      <c r="D29" s="16"/>
      <c r="E29" s="10" t="s">
        <v>11</v>
      </c>
      <c r="F29" s="10" t="s">
        <v>11</v>
      </c>
      <c r="G29" s="10" t="s">
        <v>11</v>
      </c>
      <c r="H29" s="10" t="s">
        <v>11</v>
      </c>
      <c r="I29" s="13">
        <f>I22</f>
        <v>328001072.23000002</v>
      </c>
      <c r="J29" s="13">
        <f>J22</f>
        <v>12000888.310000001</v>
      </c>
      <c r="K29" s="13">
        <v>53138492.350000001</v>
      </c>
      <c r="L29" s="13">
        <f t="shared" si="6"/>
        <v>14474396.539999999</v>
      </c>
      <c r="M29" s="13">
        <f t="shared" si="6"/>
        <v>1282838.98</v>
      </c>
      <c r="N29" s="13">
        <v>37764796.200000003</v>
      </c>
      <c r="O29" s="13">
        <f t="shared" si="5"/>
        <v>0</v>
      </c>
      <c r="P29" s="13">
        <f t="shared" ref="P29:Q29" si="12">P22</f>
        <v>366501</v>
      </c>
      <c r="Q29" s="13">
        <f t="shared" si="12"/>
        <v>102182113.7</v>
      </c>
      <c r="R29" s="13">
        <f t="shared" ref="R29" si="13">R22</f>
        <v>106791045.15000001</v>
      </c>
      <c r="T29" s="5"/>
    </row>
    <row r="30" spans="1:20" x14ac:dyDescent="0.25">
      <c r="A30" s="2"/>
      <c r="B30" s="2"/>
      <c r="C30" s="2"/>
      <c r="D30" s="2"/>
      <c r="E30" s="2"/>
      <c r="F30" s="2"/>
      <c r="G30" s="2"/>
      <c r="H30" s="2"/>
      <c r="I30" s="2"/>
      <c r="J30" s="4"/>
      <c r="K30" s="4"/>
      <c r="L30" s="4"/>
      <c r="M30" s="4"/>
      <c r="N30" s="4"/>
      <c r="O30" s="4"/>
      <c r="P30" s="4"/>
      <c r="Q30" s="4"/>
      <c r="R30" s="4"/>
    </row>
    <row r="31" spans="1:20" x14ac:dyDescent="0.25">
      <c r="A31" s="2"/>
      <c r="B31" s="2"/>
      <c r="C31" s="2"/>
      <c r="D31" s="2"/>
      <c r="E31" s="2"/>
      <c r="F31" s="2"/>
      <c r="G31" s="2"/>
      <c r="H31" s="2"/>
      <c r="I31" s="2"/>
      <c r="J31" s="4"/>
      <c r="K31" s="4"/>
      <c r="L31" s="4"/>
      <c r="M31" s="4"/>
      <c r="N31" s="4"/>
      <c r="O31" s="4"/>
      <c r="P31" s="4"/>
      <c r="Q31" s="4"/>
      <c r="R31" s="4"/>
    </row>
    <row r="32" spans="1:20" x14ac:dyDescent="0.25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  <c r="M32" s="4"/>
      <c r="N32" s="4"/>
      <c r="O32" s="4"/>
      <c r="P32" s="4"/>
      <c r="Q32" s="4"/>
      <c r="R32" s="4"/>
    </row>
    <row r="33" spans="1:18" x14ac:dyDescent="0.25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  <c r="M33" s="4"/>
      <c r="N33" s="4"/>
      <c r="O33" s="4"/>
      <c r="P33" s="4"/>
      <c r="Q33" s="4"/>
      <c r="R33" s="4"/>
    </row>
    <row r="34" spans="1:18" x14ac:dyDescent="0.25">
      <c r="A34" s="2"/>
      <c r="B34" s="2"/>
      <c r="C34" s="2"/>
      <c r="D34" s="2"/>
      <c r="E34" s="2"/>
      <c r="F34" s="2"/>
      <c r="G34" s="2"/>
      <c r="H34" s="2"/>
      <c r="I34" s="2"/>
      <c r="J34" s="4"/>
      <c r="K34" s="4"/>
      <c r="L34" s="4"/>
      <c r="M34" s="4"/>
      <c r="N34" s="4"/>
      <c r="O34" s="4"/>
      <c r="P34" s="4"/>
      <c r="Q34" s="4"/>
      <c r="R34" s="4"/>
    </row>
    <row r="35" spans="1:18" x14ac:dyDescent="0.25">
      <c r="A35" s="2"/>
      <c r="B35" s="2"/>
      <c r="C35" s="2"/>
      <c r="D35" s="2"/>
      <c r="E35" s="2"/>
      <c r="F35" s="2"/>
      <c r="G35" s="2"/>
      <c r="H35" s="2"/>
      <c r="I35" s="2"/>
      <c r="J35" s="4"/>
      <c r="K35" s="4"/>
      <c r="L35" s="4"/>
      <c r="M35" s="4"/>
      <c r="N35" s="4"/>
      <c r="O35" s="4"/>
      <c r="P35" s="4"/>
      <c r="Q35" s="4"/>
      <c r="R35" s="4"/>
    </row>
    <row r="36" spans="1:18" x14ac:dyDescent="0.25">
      <c r="A36" s="2"/>
      <c r="B36" s="2"/>
      <c r="C36" s="2"/>
      <c r="D36" s="2"/>
      <c r="E36" s="2"/>
      <c r="F36" s="2"/>
      <c r="G36" s="2"/>
      <c r="H36" s="2"/>
      <c r="I36" s="2"/>
      <c r="J36" s="4"/>
      <c r="K36" s="4"/>
      <c r="L36" s="4"/>
      <c r="M36" s="4"/>
      <c r="N36" s="4"/>
      <c r="O36" s="4"/>
      <c r="P36" s="4"/>
      <c r="Q36" s="4"/>
      <c r="R36" s="4"/>
    </row>
    <row r="37" spans="1:18" x14ac:dyDescent="0.25">
      <c r="A37" s="2"/>
      <c r="B37" s="2"/>
      <c r="C37" s="2"/>
      <c r="D37" s="2"/>
      <c r="E37" s="2"/>
      <c r="F37" s="2"/>
      <c r="G37" s="2"/>
      <c r="H37" s="2"/>
      <c r="I37" s="2"/>
      <c r="J37" s="4"/>
      <c r="K37" s="4"/>
      <c r="L37" s="4"/>
      <c r="M37" s="4"/>
      <c r="N37" s="4"/>
      <c r="O37" s="4"/>
      <c r="P37" s="4"/>
      <c r="Q37" s="4"/>
      <c r="R37" s="4"/>
    </row>
    <row r="38" spans="1:18" x14ac:dyDescent="0.25">
      <c r="A38" s="2"/>
      <c r="B38" s="2"/>
      <c r="C38" s="2"/>
      <c r="D38" s="2"/>
      <c r="E38" s="2"/>
      <c r="F38" s="2"/>
      <c r="G38" s="2"/>
      <c r="H38" s="2"/>
      <c r="I38" s="2"/>
      <c r="J38" s="4"/>
      <c r="K38" s="4"/>
      <c r="L38" s="4"/>
      <c r="M38" s="4"/>
      <c r="N38" s="4"/>
      <c r="O38" s="4"/>
      <c r="P38" s="4"/>
      <c r="Q38" s="4"/>
      <c r="R38" s="4"/>
    </row>
    <row r="39" spans="1:18" x14ac:dyDescent="0.25">
      <c r="A39" s="2"/>
      <c r="B39" s="2"/>
      <c r="C39" s="2"/>
      <c r="D39" s="2"/>
      <c r="E39" s="2"/>
      <c r="F39" s="2"/>
      <c r="G39" s="2"/>
      <c r="H39" s="2"/>
      <c r="I39" s="2"/>
      <c r="J39" s="4"/>
      <c r="K39" s="4"/>
      <c r="L39" s="4"/>
      <c r="M39" s="4"/>
      <c r="N39" s="4"/>
      <c r="O39" s="4"/>
      <c r="P39" s="4"/>
      <c r="Q39" s="4"/>
      <c r="R39" s="4"/>
    </row>
    <row r="40" spans="1:18" x14ac:dyDescent="0.25">
      <c r="A40" s="2"/>
      <c r="B40" s="2"/>
      <c r="C40" s="2"/>
      <c r="D40" s="2"/>
      <c r="E40" s="2"/>
      <c r="F40" s="2"/>
      <c r="G40" s="2"/>
      <c r="H40" s="2"/>
      <c r="I40" s="2"/>
      <c r="J40" s="4"/>
      <c r="K40" s="4"/>
      <c r="L40" s="4"/>
      <c r="M40" s="4"/>
      <c r="N40" s="4"/>
      <c r="O40" s="4"/>
      <c r="P40" s="4"/>
      <c r="Q40" s="4"/>
      <c r="R40" s="4"/>
    </row>
    <row r="41" spans="1:18" x14ac:dyDescent="0.25">
      <c r="A41" s="2"/>
      <c r="B41" s="2"/>
      <c r="C41" s="2"/>
      <c r="D41" s="2"/>
      <c r="E41" s="2"/>
      <c r="F41" s="2"/>
      <c r="G41" s="2"/>
      <c r="H41" s="2"/>
      <c r="I41" s="2"/>
      <c r="J41" s="4"/>
      <c r="K41" s="4"/>
      <c r="L41" s="4"/>
      <c r="M41" s="4"/>
      <c r="N41" s="4"/>
      <c r="O41" s="4"/>
      <c r="P41" s="4"/>
      <c r="Q41" s="4"/>
      <c r="R41" s="4"/>
    </row>
    <row r="42" spans="1:18" x14ac:dyDescent="0.25">
      <c r="A42" s="2"/>
      <c r="B42" s="2"/>
      <c r="C42" s="2"/>
      <c r="D42" s="2"/>
      <c r="E42" s="2"/>
      <c r="F42" s="2"/>
      <c r="G42" s="2"/>
      <c r="H42" s="2"/>
      <c r="I42" s="2"/>
      <c r="J42" s="4"/>
      <c r="K42" s="4"/>
      <c r="L42" s="4"/>
      <c r="M42" s="4"/>
      <c r="N42" s="4"/>
      <c r="O42" s="4"/>
      <c r="P42" s="4"/>
      <c r="Q42" s="4"/>
      <c r="R42" s="4"/>
    </row>
    <row r="43" spans="1:18" x14ac:dyDescent="0.25">
      <c r="A43" s="2"/>
      <c r="B43" s="2"/>
      <c r="C43" s="2"/>
      <c r="D43" s="2"/>
      <c r="E43" s="2"/>
      <c r="F43" s="2"/>
      <c r="G43" s="2"/>
      <c r="H43" s="2"/>
      <c r="I43" s="2"/>
      <c r="J43" s="4"/>
      <c r="K43" s="4"/>
      <c r="L43" s="4"/>
      <c r="M43" s="4"/>
      <c r="N43" s="4"/>
      <c r="O43" s="4"/>
      <c r="P43" s="4"/>
      <c r="Q43" s="4"/>
      <c r="R43" s="4"/>
    </row>
    <row r="44" spans="1:18" x14ac:dyDescent="0.25">
      <c r="A44" s="2"/>
      <c r="B44" s="2"/>
      <c r="C44" s="2"/>
      <c r="D44" s="2"/>
      <c r="E44" s="2"/>
      <c r="F44" s="2"/>
      <c r="G44" s="2"/>
      <c r="H44" s="2"/>
      <c r="I44" s="2"/>
      <c r="J44" s="4"/>
      <c r="K44" s="4"/>
      <c r="L44" s="4"/>
      <c r="M44" s="4"/>
      <c r="N44" s="4"/>
      <c r="O44" s="4"/>
      <c r="P44" s="4"/>
      <c r="Q44" s="4"/>
      <c r="R44" s="4"/>
    </row>
    <row r="45" spans="1:18" x14ac:dyDescent="0.25">
      <c r="A45" s="2"/>
      <c r="B45" s="2"/>
      <c r="C45" s="2"/>
      <c r="D45" s="2"/>
      <c r="E45" s="2"/>
      <c r="F45" s="2"/>
      <c r="G45" s="2"/>
      <c r="H45" s="2"/>
      <c r="I45" s="2"/>
      <c r="J45" s="4"/>
      <c r="K45" s="4"/>
      <c r="L45" s="4"/>
      <c r="M45" s="4"/>
      <c r="N45" s="4"/>
      <c r="O45" s="4"/>
      <c r="P45" s="4"/>
      <c r="Q45" s="4"/>
      <c r="R45" s="4"/>
    </row>
    <row r="46" spans="1:18" x14ac:dyDescent="0.25">
      <c r="A46" s="2"/>
      <c r="B46" s="2"/>
      <c r="C46" s="2"/>
      <c r="D46" s="2"/>
      <c r="E46" s="2"/>
      <c r="F46" s="2"/>
      <c r="G46" s="2"/>
      <c r="H46" s="2"/>
      <c r="I46" s="2"/>
      <c r="J46" s="4"/>
      <c r="K46" s="4"/>
      <c r="L46" s="4"/>
      <c r="M46" s="4"/>
      <c r="N46" s="4"/>
      <c r="O46" s="4"/>
      <c r="P46" s="4"/>
      <c r="Q46" s="4"/>
      <c r="R46" s="4"/>
    </row>
    <row r="47" spans="1:18" x14ac:dyDescent="0.25">
      <c r="A47" s="2"/>
      <c r="B47" s="2"/>
      <c r="C47" s="2"/>
      <c r="D47" s="2"/>
      <c r="E47" s="2"/>
      <c r="F47" s="2"/>
      <c r="G47" s="2"/>
      <c r="H47" s="2"/>
      <c r="I47" s="2"/>
      <c r="J47" s="4"/>
      <c r="K47" s="4"/>
      <c r="L47" s="4"/>
      <c r="M47" s="4"/>
      <c r="N47" s="4"/>
      <c r="O47" s="4"/>
      <c r="P47" s="4"/>
      <c r="Q47" s="4"/>
      <c r="R47" s="4"/>
    </row>
    <row r="48" spans="1:18" x14ac:dyDescent="0.25">
      <c r="A48" s="2"/>
      <c r="B48" s="2"/>
      <c r="C48" s="2"/>
      <c r="D48" s="2"/>
      <c r="E48" s="2"/>
      <c r="F48" s="2"/>
      <c r="G48" s="2"/>
      <c r="H48" s="2"/>
      <c r="I48" s="2"/>
      <c r="J48" s="4"/>
      <c r="K48" s="4"/>
      <c r="L48" s="4"/>
      <c r="M48" s="4"/>
      <c r="N48" s="4"/>
      <c r="O48" s="4"/>
      <c r="P48" s="4"/>
      <c r="Q48" s="4"/>
      <c r="R48" s="4"/>
    </row>
    <row r="49" spans="1:18" x14ac:dyDescent="0.25">
      <c r="A49" s="2"/>
      <c r="B49" s="2"/>
      <c r="C49" s="2"/>
      <c r="D49" s="2"/>
      <c r="E49" s="2"/>
      <c r="F49" s="2"/>
      <c r="G49" s="2"/>
      <c r="H49" s="2"/>
      <c r="I49" s="2"/>
      <c r="J49" s="4"/>
      <c r="K49" s="4"/>
      <c r="L49" s="4"/>
      <c r="M49" s="4"/>
      <c r="N49" s="4"/>
      <c r="O49" s="4"/>
      <c r="P49" s="4"/>
      <c r="Q49" s="4"/>
      <c r="R49" s="4"/>
    </row>
    <row r="50" spans="1:18" x14ac:dyDescent="0.25">
      <c r="A50" s="2"/>
      <c r="B50" s="2"/>
      <c r="C50" s="2"/>
      <c r="D50" s="2"/>
      <c r="E50" s="2"/>
      <c r="F50" s="2"/>
      <c r="G50" s="2"/>
      <c r="H50" s="2"/>
      <c r="I50" s="2"/>
      <c r="J50" s="4"/>
      <c r="K50" s="4"/>
      <c r="L50" s="4"/>
      <c r="M50" s="4"/>
      <c r="N50" s="4"/>
      <c r="O50" s="4"/>
      <c r="P50" s="4"/>
      <c r="Q50" s="4"/>
      <c r="R50" s="4"/>
    </row>
    <row r="51" spans="1:18" x14ac:dyDescent="0.25">
      <c r="A51" s="2"/>
      <c r="B51" s="2"/>
      <c r="C51" s="2"/>
      <c r="D51" s="2"/>
      <c r="E51" s="2"/>
      <c r="F51" s="2"/>
      <c r="G51" s="2"/>
      <c r="H51" s="2"/>
      <c r="I51" s="2"/>
      <c r="J51" s="4"/>
      <c r="K51" s="4"/>
      <c r="L51" s="4"/>
      <c r="M51" s="4"/>
      <c r="N51" s="4"/>
      <c r="O51" s="4"/>
      <c r="P51" s="4"/>
      <c r="Q51" s="4"/>
      <c r="R51" s="4"/>
    </row>
    <row r="52" spans="1:18" x14ac:dyDescent="0.25">
      <c r="A52" s="2"/>
      <c r="B52" s="2"/>
      <c r="C52" s="2"/>
      <c r="D52" s="2"/>
      <c r="E52" s="2"/>
      <c r="F52" s="2"/>
      <c r="G52" s="2"/>
      <c r="H52" s="2"/>
      <c r="I52" s="2"/>
      <c r="J52" s="4"/>
      <c r="K52" s="4"/>
      <c r="L52" s="4"/>
      <c r="M52" s="4"/>
      <c r="N52" s="4"/>
      <c r="O52" s="4"/>
      <c r="P52" s="4"/>
      <c r="Q52" s="4"/>
      <c r="R52" s="4"/>
    </row>
    <row r="53" spans="1:18" x14ac:dyDescent="0.25">
      <c r="A53" s="2"/>
      <c r="B53" s="2"/>
      <c r="C53" s="2"/>
      <c r="D53" s="2"/>
      <c r="E53" s="2"/>
      <c r="F53" s="2"/>
      <c r="G53" s="2"/>
      <c r="H53" s="2"/>
      <c r="I53" s="2"/>
      <c r="J53" s="4"/>
      <c r="K53" s="4"/>
      <c r="L53" s="4"/>
      <c r="M53" s="4"/>
      <c r="N53" s="4"/>
      <c r="O53" s="4"/>
      <c r="P53" s="4"/>
      <c r="Q53" s="4"/>
      <c r="R53" s="4"/>
    </row>
    <row r="54" spans="1:18" x14ac:dyDescent="0.25">
      <c r="A54" s="2"/>
      <c r="B54" s="2"/>
      <c r="C54" s="2"/>
      <c r="D54" s="2"/>
      <c r="E54" s="2"/>
      <c r="F54" s="2"/>
      <c r="G54" s="2"/>
      <c r="H54" s="2"/>
      <c r="I54" s="2"/>
      <c r="J54" s="4"/>
      <c r="K54" s="4"/>
      <c r="L54" s="4"/>
      <c r="M54" s="4"/>
      <c r="N54" s="4"/>
      <c r="O54" s="4"/>
      <c r="P54" s="4"/>
      <c r="Q54" s="4"/>
      <c r="R54" s="4"/>
    </row>
    <row r="55" spans="1:18" x14ac:dyDescent="0.25">
      <c r="A55" s="2"/>
      <c r="B55" s="2"/>
      <c r="C55" s="2"/>
      <c r="D55" s="2"/>
      <c r="E55" s="2"/>
      <c r="F55" s="2"/>
      <c r="G55" s="2"/>
      <c r="H55" s="2"/>
      <c r="I55" s="2"/>
      <c r="J55" s="4"/>
      <c r="K55" s="4"/>
      <c r="L55" s="4"/>
      <c r="M55" s="4"/>
      <c r="N55" s="4"/>
      <c r="O55" s="4"/>
      <c r="P55" s="4"/>
      <c r="Q55" s="4"/>
      <c r="R55" s="4"/>
    </row>
    <row r="56" spans="1:18" x14ac:dyDescent="0.25">
      <c r="A56" s="2"/>
      <c r="B56" s="2"/>
      <c r="C56" s="2"/>
      <c r="D56" s="2"/>
      <c r="E56" s="2"/>
      <c r="F56" s="2"/>
      <c r="G56" s="2"/>
      <c r="H56" s="2"/>
      <c r="I56" s="2"/>
      <c r="J56" s="4"/>
      <c r="K56" s="4"/>
      <c r="L56" s="4"/>
      <c r="M56" s="4"/>
      <c r="N56" s="4"/>
      <c r="O56" s="4"/>
      <c r="P56" s="4"/>
      <c r="Q56" s="4"/>
      <c r="R56" s="4"/>
    </row>
    <row r="57" spans="1:18" x14ac:dyDescent="0.25">
      <c r="A57" s="2"/>
      <c r="B57" s="2"/>
      <c r="C57" s="2"/>
      <c r="D57" s="2"/>
      <c r="E57" s="2"/>
      <c r="F57" s="2"/>
      <c r="G57" s="2"/>
      <c r="H57" s="2"/>
      <c r="I57" s="2"/>
      <c r="J57" s="4"/>
      <c r="K57" s="4"/>
      <c r="L57" s="4"/>
      <c r="M57" s="4"/>
      <c r="N57" s="4"/>
      <c r="O57" s="4"/>
      <c r="P57" s="4"/>
      <c r="Q57" s="4"/>
      <c r="R57" s="4"/>
    </row>
    <row r="58" spans="1:18" x14ac:dyDescent="0.25">
      <c r="A58" s="2"/>
      <c r="B58" s="2"/>
      <c r="C58" s="2"/>
      <c r="D58" s="2"/>
      <c r="E58" s="2"/>
      <c r="F58" s="2"/>
      <c r="G58" s="2"/>
      <c r="H58" s="2"/>
      <c r="I58" s="2"/>
      <c r="J58" s="4"/>
      <c r="K58" s="4"/>
      <c r="L58" s="4"/>
      <c r="M58" s="4"/>
      <c r="N58" s="4"/>
      <c r="O58" s="4"/>
      <c r="P58" s="4"/>
      <c r="Q58" s="4"/>
      <c r="R58" s="4"/>
    </row>
    <row r="59" spans="1:18" x14ac:dyDescent="0.25">
      <c r="A59" s="2"/>
      <c r="B59" s="2"/>
      <c r="C59" s="2"/>
      <c r="D59" s="2"/>
      <c r="E59" s="2"/>
      <c r="F59" s="2"/>
      <c r="G59" s="2"/>
      <c r="H59" s="2"/>
      <c r="I59" s="2"/>
      <c r="J59" s="4"/>
      <c r="K59" s="4"/>
      <c r="L59" s="4"/>
      <c r="M59" s="4"/>
      <c r="N59" s="4"/>
      <c r="O59" s="4"/>
      <c r="P59" s="4"/>
      <c r="Q59" s="4"/>
      <c r="R59" s="4"/>
    </row>
    <row r="60" spans="1:18" x14ac:dyDescent="0.25">
      <c r="A60" s="2"/>
      <c r="B60" s="2"/>
      <c r="C60" s="2"/>
      <c r="D60" s="2"/>
      <c r="E60" s="2"/>
      <c r="F60" s="2"/>
      <c r="G60" s="2"/>
      <c r="H60" s="2"/>
      <c r="I60" s="2"/>
      <c r="J60" s="4"/>
      <c r="K60" s="4"/>
      <c r="L60" s="4"/>
      <c r="M60" s="4"/>
      <c r="N60" s="4"/>
      <c r="O60" s="4"/>
      <c r="P60" s="4"/>
      <c r="Q60" s="4"/>
      <c r="R60" s="4"/>
    </row>
    <row r="61" spans="1:18" x14ac:dyDescent="0.25">
      <c r="A61" s="2"/>
      <c r="B61" s="2"/>
      <c r="C61" s="2"/>
      <c r="D61" s="2"/>
      <c r="E61" s="2"/>
      <c r="F61" s="2"/>
      <c r="G61" s="2"/>
      <c r="H61" s="2"/>
      <c r="I61" s="2"/>
      <c r="J61" s="4"/>
      <c r="K61" s="4"/>
      <c r="L61" s="4"/>
      <c r="M61" s="4"/>
      <c r="N61" s="4"/>
      <c r="O61" s="4"/>
      <c r="P61" s="4"/>
      <c r="Q61" s="4"/>
      <c r="R61" s="4"/>
    </row>
    <row r="62" spans="1:18" x14ac:dyDescent="0.25">
      <c r="A62" s="2"/>
      <c r="B62" s="2"/>
      <c r="C62" s="2"/>
      <c r="D62" s="2"/>
      <c r="E62" s="2"/>
      <c r="F62" s="2"/>
      <c r="G62" s="2"/>
      <c r="H62" s="2"/>
      <c r="I62" s="2"/>
      <c r="J62" s="4"/>
      <c r="K62" s="4"/>
      <c r="L62" s="4"/>
      <c r="M62" s="4"/>
      <c r="N62" s="4"/>
      <c r="O62" s="4"/>
      <c r="P62" s="4"/>
      <c r="Q62" s="4"/>
      <c r="R62" s="4"/>
    </row>
    <row r="63" spans="1:18" x14ac:dyDescent="0.25">
      <c r="A63" s="2"/>
      <c r="B63" s="2"/>
      <c r="C63" s="2"/>
      <c r="D63" s="2"/>
      <c r="E63" s="2"/>
      <c r="F63" s="2"/>
      <c r="G63" s="2"/>
      <c r="H63" s="2"/>
      <c r="I63" s="2"/>
      <c r="J63" s="4"/>
      <c r="K63" s="4"/>
      <c r="L63" s="4"/>
      <c r="M63" s="4"/>
      <c r="N63" s="4"/>
      <c r="O63" s="4"/>
      <c r="P63" s="4"/>
      <c r="Q63" s="4"/>
      <c r="R63" s="4"/>
    </row>
    <row r="64" spans="1:18" x14ac:dyDescent="0.25">
      <c r="A64" s="2"/>
      <c r="B64" s="2"/>
      <c r="C64" s="2"/>
      <c r="D64" s="2"/>
      <c r="E64" s="2"/>
      <c r="F64" s="2"/>
      <c r="G64" s="2"/>
      <c r="H64" s="2"/>
      <c r="I64" s="2"/>
      <c r="J64" s="4"/>
      <c r="K64" s="4"/>
      <c r="L64" s="4"/>
      <c r="M64" s="4"/>
      <c r="N64" s="4"/>
      <c r="O64" s="4"/>
      <c r="P64" s="4"/>
      <c r="Q64" s="4"/>
      <c r="R64" s="4"/>
    </row>
  </sheetData>
  <mergeCells count="18">
    <mergeCell ref="J1:R1"/>
    <mergeCell ref="E9:H9"/>
    <mergeCell ref="J9:Q9"/>
    <mergeCell ref="A4:R5"/>
    <mergeCell ref="B13:Q13"/>
    <mergeCell ref="C19:C22"/>
    <mergeCell ref="B19:B22"/>
    <mergeCell ref="A7:R7"/>
    <mergeCell ref="A19:A22"/>
    <mergeCell ref="A9:A11"/>
    <mergeCell ref="B9:B11"/>
    <mergeCell ref="C9:C11"/>
    <mergeCell ref="D9:D11"/>
    <mergeCell ref="I9:I11"/>
    <mergeCell ref="E10:E11"/>
    <mergeCell ref="F10:F11"/>
    <mergeCell ref="G10:G11"/>
    <mergeCell ref="H10:H11"/>
  </mergeCells>
  <pageMargins left="0.47244094488188981" right="0.27559055118110237" top="1.3779527559055118" bottom="0.55118110236220474" header="0.31496062992125984" footer="0.31496062992125984"/>
  <pageSetup paperSize="9" scale="43" orientation="landscape" r:id="rId1"/>
  <headerFooter>
    <oddHeader xml:space="preserve">&amp;C&amp;P
</oddHeader>
  </headerFooter>
  <rowBreaks count="1" manualBreakCount="1">
    <brk id="17" max="1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 1 правка</vt:lpstr>
      <vt:lpstr>'прил 1 правка'!Заголовки_для_печати</vt:lpstr>
      <vt:lpstr>'прил 1 правка'!Область_печати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2023-10-04T05:50:24Z</dcterms:modified>
</cp:coreProperties>
</file>