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20" yWindow="705" windowWidth="6420" windowHeight="8010"/>
  </bookViews>
  <sheets>
    <sheet name="Лист1" sheetId="5" r:id="rId1"/>
  </sheets>
  <definedNames>
    <definedName name="_xlnm.Print_Titles" localSheetId="0">Лист1!$11:$12</definedName>
  </definedNames>
  <calcPr calcId="144525"/>
</workbook>
</file>

<file path=xl/calcChain.xml><?xml version="1.0" encoding="utf-8"?>
<calcChain xmlns="http://schemas.openxmlformats.org/spreadsheetml/2006/main">
  <c r="J36" i="5" l="1"/>
  <c r="L38" i="5" l="1"/>
  <c r="K38" i="5"/>
  <c r="J38" i="5"/>
  <c r="L37" i="5"/>
  <c r="K37" i="5"/>
  <c r="J37" i="5"/>
  <c r="L36" i="5"/>
  <c r="K36" i="5"/>
  <c r="I41" i="5"/>
  <c r="L22" i="5"/>
  <c r="K22" i="5"/>
  <c r="J22" i="5"/>
  <c r="L24" i="5"/>
  <c r="K24" i="5"/>
  <c r="J24" i="5"/>
  <c r="L23" i="5"/>
  <c r="K23" i="5"/>
  <c r="J23" i="5"/>
  <c r="I28" i="5"/>
  <c r="I32" i="5"/>
  <c r="L31" i="5"/>
  <c r="K31" i="5"/>
  <c r="J31" i="5"/>
  <c r="L30" i="5"/>
  <c r="K30" i="5"/>
  <c r="J30" i="5"/>
  <c r="J29" i="5"/>
  <c r="J20" i="5" s="1"/>
  <c r="L29" i="5"/>
  <c r="K29" i="5"/>
  <c r="I35" i="5"/>
  <c r="I29" i="5" l="1"/>
  <c r="I18" i="5"/>
  <c r="I17" i="5"/>
  <c r="I40" i="5"/>
  <c r="I39" i="5"/>
  <c r="I34" i="5"/>
  <c r="I33" i="5"/>
  <c r="I27" i="5"/>
  <c r="I26" i="5"/>
  <c r="I25" i="5"/>
  <c r="L15" i="5"/>
  <c r="K15" i="5"/>
  <c r="J15" i="5"/>
  <c r="L21" i="5"/>
  <c r="K21" i="5"/>
  <c r="I36" i="5"/>
  <c r="L20" i="5"/>
  <c r="K20" i="5"/>
  <c r="L19" i="5"/>
  <c r="K19" i="5"/>
  <c r="L16" i="5"/>
  <c r="K16" i="5"/>
  <c r="K14" i="5" s="1"/>
  <c r="J16" i="5"/>
  <c r="J14" i="5" s="1"/>
  <c r="I15" i="5" l="1"/>
  <c r="I16" i="5"/>
  <c r="J13" i="5"/>
  <c r="L14" i="5"/>
  <c r="L13" i="5" s="1"/>
  <c r="L42" i="5" s="1"/>
  <c r="K13" i="5"/>
  <c r="K42" i="5" s="1"/>
  <c r="I23" i="5"/>
  <c r="I37" i="5"/>
  <c r="I38" i="5"/>
  <c r="J21" i="5"/>
  <c r="I21" i="5" s="1"/>
  <c r="I31" i="5"/>
  <c r="I30" i="5"/>
  <c r="I24" i="5"/>
  <c r="I22" i="5"/>
  <c r="J19" i="5"/>
  <c r="I19" i="5" s="1"/>
  <c r="I20" i="5"/>
  <c r="I14" i="5" l="1"/>
  <c r="I13" i="5" l="1"/>
  <c r="J42" i="5"/>
  <c r="I42" i="5" s="1"/>
</calcChain>
</file>

<file path=xl/sharedStrings.xml><?xml version="1.0" encoding="utf-8"?>
<sst xmlns="http://schemas.openxmlformats.org/spreadsheetml/2006/main" count="107" uniqueCount="56">
  <si>
    <t>Распределение расходов на реализацию муниципальной программы</t>
  </si>
  <si>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</si>
  <si>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</si>
  <si>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</si>
  <si>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>Источники финансирования</t>
  </si>
  <si>
    <t>Коды классификации</t>
  </si>
  <si>
    <t>раздел, подраздел</t>
  </si>
  <si>
    <t>целевая статья</t>
  </si>
  <si>
    <t>вид расходов</t>
  </si>
  <si>
    <t>КОСГУ</t>
  </si>
  <si>
    <t>Планируемые расходы, руб.</t>
  </si>
  <si>
    <t>всего</t>
  </si>
  <si>
    <t>Бюджет МО "Город Астрахань"</t>
  </si>
  <si>
    <t>Итого по муниципальной программе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</si>
  <si>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</si>
  <si>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</si>
  <si>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</si>
  <si>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</si>
  <si>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>Управление культуры администрации муниципального образования "Город Астрахань" (МКУК "ЦГБС")</t>
  </si>
  <si>
    <t>муниципального образования "Город Астрахань"</t>
  </si>
  <si>
    <t>Начальник управления культуры администрации муниципального образования "Город Астрахань"</t>
  </si>
  <si>
    <t>А.Е.Хомутова</t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</si>
  <si>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</si>
  <si>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</si>
  <si>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</si>
  <si>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t>Управление культуры администрации города Астрахани  МКУК «ЦГБС»</t>
  </si>
  <si>
    <t>Приложение 2</t>
  </si>
  <si>
    <t>к муниципальной программе муниципального</t>
  </si>
  <si>
    <t xml:space="preserve">образования "Город Астрахань" "Развитие культуры </t>
  </si>
  <si>
    <t>Исполнитель: С.Е.Слувко                         тел: 31-79-86</t>
  </si>
  <si>
    <t>Управление культуры администрации муниципального образования "Город Астрахань", учреждения дополнительного образования в области искусств</t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</si>
  <si>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</si>
  <si>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 xml:space="preserve">Задача 1.1. </t>
    </r>
    <r>
      <rPr>
        <sz val="12"/>
        <color theme="1"/>
        <rFont val="Times New Roman"/>
        <family val="1"/>
        <charset val="204"/>
      </rPr>
      <t>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</si>
  <si>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                                    Обеспечение транспортным обслуживанием культурно- массовых мероприятий, проводимых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</si>
  <si>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1.2.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</si>
  <si>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1.3.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</si>
  <si>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Задача 1.4.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</si>
  <si>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Подпрограмма № 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«Развитие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</si>
  <si>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</si>
  <si>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1.1.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</si>
  <si>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</si>
  <si>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1.1.2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</si>
  <si>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Обеспечение деятельности МБУК "АДК "Аркадия"            </t>
    </r>
  </si>
  <si>
    <r>
      <rPr>
        <b/>
        <sz val="12"/>
        <color theme="1"/>
        <rFont val="Times New Roman"/>
        <family val="1"/>
        <charset val="204"/>
      </rPr>
      <t xml:space="preserve">Подпрограмма № 2.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«Обеспечение деятельности подведомственных учреждений в сфере дополнительного образования»</t>
    </r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</si>
  <si>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обасти искусств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</si>
  <si>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</si>
  <si>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 xml:space="preserve">Мероприятие 1.1.2.                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</si>
  <si>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</si>
  <si>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Подпрограмма № 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"Обеспечение деятельности подведомственных учреждений в сфере библиотечной системы"</t>
    </r>
  </si>
  <si>
    <r>
      <rPr>
        <b/>
        <sz val="12"/>
        <color theme="1"/>
        <rFont val="Times New Roman"/>
        <family val="1"/>
        <charset val="204"/>
      </rPr>
      <t xml:space="preserve">Цель 1.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</si>
  <si>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Задача 1.1.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</si>
  <si>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</si>
  <si>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Формирование книжного фонда МКУК «ЦГБС»                                                                 </t>
    </r>
  </si>
  <si>
    <t xml:space="preserve">Муниципальная программа муниципального образования "Город Астрахань"                                                      "Развитие культуры муниципального образования "Город Астрахань" </t>
  </si>
  <si>
    <r>
      <rPr>
        <b/>
        <sz val="12"/>
        <color theme="1"/>
        <rFont val="Times New Roman"/>
        <family val="1"/>
        <charset val="204"/>
      </rPr>
      <t xml:space="preserve">Мероприятие 1.1.4.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Развитие территориальных округов.  Укрепление материально-технической базы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</si>
  <si>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Развитие территориальных округов.  Укрепление материально-технической базы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</si>
</sst>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_р_._-;_-@_-"/>
    <numFmt numFmtId="166" formatCode="_-* #,##0.0_р_._-;\-* #,##0.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165" fontId="4" fillId="0" borderId="0" xfId="0" applyNumberFormat="1" applyFont="1" applyBorder="1"/>
    <xf numFmtId="0" fontId="2" fillId="0" borderId="0" xfId="0" applyFont="1" applyBorder="1" applyAlignment="1">
      <alignment horizontal="left" vertical="top" wrapText="1"/>
    </xf>
    <xf numFmtId="43" fontId="4" fillId="2" borderId="0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166" fontId="2" fillId="0" borderId="0" xfId="0" applyNumberFormat="1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view="pageBreakPreview" zoomScale="60" zoomScaleNormal="75" workbookViewId="0">
      <selection sqref="A1:XFD1"/>
    </sheetView>
  </sheetViews>
  <sheetFormatPr defaultRowHeight="15" x14ac:dyDescent="0.25"/>
  <cols>
    <col min="1" max="1" width="3.85546875" customWidth="1"/>
    <col min="2" max="2" width="51" customWidth="1"/>
    <col min="3" max="3" width="35.7109375" customWidth="1"/>
    <col min="4" max="4" width="17.140625" customWidth="1"/>
    <col min="5" max="6" width="12.28515625" customWidth="1"/>
    <col min="7" max="7" width="10.28515625" customWidth="1"/>
    <col min="9" max="9" width="15.140625" customWidth="1"/>
    <col min="10" max="11" width="17.7109375" customWidth="1"/>
    <col min="12" max="12" width="15.140625" customWidth="1"/>
    <col min="13" max="13" width="19" bestFit="1" customWidth="1"/>
  </cols>
  <sheetData>
    <row r="1" spans="1:13" ht="18.75" x14ac:dyDescent="0.3">
      <c r="I1" s="1"/>
      <c r="J1" s="1"/>
      <c r="K1" s="1"/>
    </row>
    <row r="2" spans="1:13" ht="18.75" x14ac:dyDescent="0.3">
      <c r="I2" s="1" t="s">
        <v>26</v>
      </c>
      <c r="J2" s="1"/>
      <c r="K2" s="1"/>
    </row>
    <row r="3" spans="1:13" ht="18.75" x14ac:dyDescent="0.3">
      <c r="I3" s="1" t="s">
        <v>27</v>
      </c>
      <c r="J3" s="1"/>
      <c r="K3" s="1"/>
    </row>
    <row r="4" spans="1:13" ht="18.75" x14ac:dyDescent="0.3">
      <c r="I4" s="31" t="s">
        <v>28</v>
      </c>
      <c r="J4" s="31"/>
      <c r="K4" s="31"/>
    </row>
    <row r="5" spans="1:13" ht="18.75" x14ac:dyDescent="0.3">
      <c r="I5" s="31" t="s">
        <v>19</v>
      </c>
      <c r="J5" s="31"/>
      <c r="K5" s="31"/>
    </row>
    <row r="6" spans="1:13" ht="15.75" x14ac:dyDescent="0.25">
      <c r="I6" s="32"/>
      <c r="J6" s="2"/>
      <c r="K6" s="2"/>
    </row>
    <row r="9" spans="1:13" ht="18.75" x14ac:dyDescent="0.3">
      <c r="C9" s="1" t="s">
        <v>0</v>
      </c>
    </row>
    <row r="10" spans="1:13" ht="18.75" x14ac:dyDescent="0.3">
      <c r="C10" s="1"/>
    </row>
    <row r="11" spans="1:13" s="18" customFormat="1" ht="15.75" x14ac:dyDescent="0.25">
      <c r="A11" s="41" t="s">
        <v>1</v>
      </c>
      <c r="B11" s="41" t="s">
        <v>2</v>
      </c>
      <c r="C11" s="41" t="s">
        <v>3</v>
      </c>
      <c r="D11" s="41" t="s">
        <v>4</v>
      </c>
      <c r="E11" s="41" t="s">
        <v>5</v>
      </c>
      <c r="F11" s="41"/>
      <c r="G11" s="41"/>
      <c r="H11" s="41"/>
      <c r="I11" s="41" t="s">
        <v>10</v>
      </c>
      <c r="J11" s="41"/>
      <c r="K11" s="41"/>
      <c r="L11" s="41"/>
    </row>
    <row r="12" spans="1:13" ht="41.25" customHeight="1" x14ac:dyDescent="0.25">
      <c r="A12" s="42"/>
      <c r="B12" s="43"/>
      <c r="C12" s="43"/>
      <c r="D12" s="43"/>
      <c r="E12" s="10" t="s">
        <v>6</v>
      </c>
      <c r="F12" s="10" t="s">
        <v>7</v>
      </c>
      <c r="G12" s="10" t="s">
        <v>8</v>
      </c>
      <c r="H12" s="26" t="s">
        <v>9</v>
      </c>
      <c r="I12" s="26" t="s">
        <v>11</v>
      </c>
      <c r="J12" s="26">
        <v>2021</v>
      </c>
      <c r="K12" s="26">
        <v>2022</v>
      </c>
      <c r="L12" s="26">
        <v>2023</v>
      </c>
    </row>
    <row r="13" spans="1:13" ht="117.75" customHeight="1" x14ac:dyDescent="0.25">
      <c r="A13" s="10">
        <v>1</v>
      </c>
      <c r="B13" s="27" t="s">
        <v>53</v>
      </c>
      <c r="C13" s="22" t="s">
        <v>14</v>
      </c>
      <c r="D13" s="22" t="s">
        <v>12</v>
      </c>
      <c r="E13" s="11"/>
      <c r="F13" s="11"/>
      <c r="G13" s="11"/>
      <c r="H13" s="11"/>
      <c r="I13" s="28">
        <f t="shared" ref="I13:I42" si="0">J13+K13+L13</f>
        <v>668042442</v>
      </c>
      <c r="J13" s="28">
        <f>J14</f>
        <v>222680814</v>
      </c>
      <c r="K13" s="28">
        <f t="shared" ref="K13:L13" si="1">K14</f>
        <v>222680814</v>
      </c>
      <c r="L13" s="28">
        <f t="shared" si="1"/>
        <v>222680814</v>
      </c>
      <c r="M13" s="29"/>
    </row>
    <row r="14" spans="1:13" ht="119.25" customHeight="1" x14ac:dyDescent="0.25">
      <c r="A14" s="10">
        <v>2</v>
      </c>
      <c r="B14" s="21" t="s">
        <v>31</v>
      </c>
      <c r="C14" s="22" t="s">
        <v>14</v>
      </c>
      <c r="D14" s="22" t="s">
        <v>12</v>
      </c>
      <c r="E14" s="11"/>
      <c r="F14" s="11"/>
      <c r="G14" s="11"/>
      <c r="H14" s="11"/>
      <c r="I14" s="28">
        <f t="shared" si="0"/>
        <v>668042442</v>
      </c>
      <c r="J14" s="28">
        <f>J16+J22+J29+J36</f>
        <v>222680814</v>
      </c>
      <c r="K14" s="28">
        <f t="shared" ref="K14:L14" si="2">K16+K22+K29+K36</f>
        <v>222680814</v>
      </c>
      <c r="L14" s="28">
        <f t="shared" si="2"/>
        <v>222680814</v>
      </c>
      <c r="M14" s="29"/>
    </row>
    <row r="15" spans="1:13" ht="136.5" customHeight="1" x14ac:dyDescent="0.25">
      <c r="A15" s="10">
        <v>3</v>
      </c>
      <c r="B15" s="20" t="s">
        <v>32</v>
      </c>
      <c r="C15" s="22" t="s">
        <v>14</v>
      </c>
      <c r="D15" s="22" t="s">
        <v>12</v>
      </c>
      <c r="E15" s="11"/>
      <c r="F15" s="11"/>
      <c r="G15" s="11"/>
      <c r="H15" s="11"/>
      <c r="I15" s="17">
        <f t="shared" si="0"/>
        <v>2855661</v>
      </c>
      <c r="J15" s="17">
        <f>J17+J18</f>
        <v>951887</v>
      </c>
      <c r="K15" s="17">
        <f t="shared" ref="K15:L15" si="3">K17+K18</f>
        <v>951887</v>
      </c>
      <c r="L15" s="17">
        <f t="shared" si="3"/>
        <v>951887</v>
      </c>
    </row>
    <row r="16" spans="1:13" ht="96.75" customHeight="1" x14ac:dyDescent="0.25">
      <c r="A16" s="11">
        <v>4</v>
      </c>
      <c r="B16" s="21" t="s">
        <v>22</v>
      </c>
      <c r="C16" s="22" t="s">
        <v>14</v>
      </c>
      <c r="D16" s="22" t="s">
        <v>12</v>
      </c>
      <c r="E16" s="11"/>
      <c r="F16" s="11"/>
      <c r="G16" s="11"/>
      <c r="H16" s="11"/>
      <c r="I16" s="17">
        <f t="shared" si="0"/>
        <v>2855661</v>
      </c>
      <c r="J16" s="17">
        <f>J17+J18</f>
        <v>951887</v>
      </c>
      <c r="K16" s="17">
        <f>K17+K18</f>
        <v>951887</v>
      </c>
      <c r="L16" s="17">
        <f>L17+L18</f>
        <v>951887</v>
      </c>
    </row>
    <row r="17" spans="1:13" ht="65.25" customHeight="1" x14ac:dyDescent="0.25">
      <c r="A17" s="11">
        <v>5</v>
      </c>
      <c r="B17" s="21" t="s">
        <v>23</v>
      </c>
      <c r="C17" s="10" t="s">
        <v>14</v>
      </c>
      <c r="D17" s="10" t="s">
        <v>12</v>
      </c>
      <c r="E17" s="11"/>
      <c r="F17" s="11"/>
      <c r="G17" s="11"/>
      <c r="H17" s="11"/>
      <c r="I17" s="17">
        <f t="shared" si="0"/>
        <v>2405661</v>
      </c>
      <c r="J17" s="17">
        <v>801887</v>
      </c>
      <c r="K17" s="17">
        <v>801887</v>
      </c>
      <c r="L17" s="17">
        <v>801887</v>
      </c>
    </row>
    <row r="18" spans="1:13" ht="78.75" x14ac:dyDescent="0.25">
      <c r="A18" s="11">
        <v>6</v>
      </c>
      <c r="B18" s="21" t="s">
        <v>33</v>
      </c>
      <c r="C18" s="10" t="s">
        <v>14</v>
      </c>
      <c r="D18" s="10" t="s">
        <v>12</v>
      </c>
      <c r="E18" s="11"/>
      <c r="F18" s="11"/>
      <c r="G18" s="11"/>
      <c r="H18" s="11"/>
      <c r="I18" s="17">
        <f t="shared" si="0"/>
        <v>450000</v>
      </c>
      <c r="J18" s="17">
        <v>150000</v>
      </c>
      <c r="K18" s="17">
        <v>150000</v>
      </c>
      <c r="L18" s="17">
        <v>150000</v>
      </c>
    </row>
    <row r="19" spans="1:13" ht="99.75" customHeight="1" x14ac:dyDescent="0.25">
      <c r="A19" s="11">
        <v>7</v>
      </c>
      <c r="B19" s="21" t="s">
        <v>34</v>
      </c>
      <c r="C19" s="10" t="s">
        <v>15</v>
      </c>
      <c r="D19" s="10" t="s">
        <v>12</v>
      </c>
      <c r="E19" s="11"/>
      <c r="F19" s="11"/>
      <c r="G19" s="11"/>
      <c r="H19" s="11"/>
      <c r="I19" s="17">
        <f t="shared" si="0"/>
        <v>112922859</v>
      </c>
      <c r="J19" s="17">
        <f>J22</f>
        <v>37640953</v>
      </c>
      <c r="K19" s="17">
        <f t="shared" ref="K19:L19" si="4">K22</f>
        <v>37640953</v>
      </c>
      <c r="L19" s="17">
        <f t="shared" si="4"/>
        <v>37640953</v>
      </c>
    </row>
    <row r="20" spans="1:13" ht="146.25" customHeight="1" x14ac:dyDescent="0.25">
      <c r="A20" s="11">
        <v>8</v>
      </c>
      <c r="B20" s="21" t="s">
        <v>35</v>
      </c>
      <c r="C20" s="10" t="s">
        <v>16</v>
      </c>
      <c r="D20" s="10" t="s">
        <v>12</v>
      </c>
      <c r="E20" s="11"/>
      <c r="F20" s="11"/>
      <c r="G20" s="11"/>
      <c r="H20" s="11"/>
      <c r="I20" s="17">
        <f t="shared" si="0"/>
        <v>445001850</v>
      </c>
      <c r="J20" s="17">
        <f>J29</f>
        <v>148333950</v>
      </c>
      <c r="K20" s="17">
        <f t="shared" ref="K20:L20" si="5">K29</f>
        <v>148333950</v>
      </c>
      <c r="L20" s="17">
        <f t="shared" si="5"/>
        <v>148333950</v>
      </c>
    </row>
    <row r="21" spans="1:13" ht="93.75" customHeight="1" x14ac:dyDescent="0.25">
      <c r="A21" s="11">
        <v>9</v>
      </c>
      <c r="B21" s="21" t="s">
        <v>36</v>
      </c>
      <c r="C21" s="10" t="s">
        <v>25</v>
      </c>
      <c r="D21" s="10" t="s">
        <v>12</v>
      </c>
      <c r="E21" s="11"/>
      <c r="F21" s="11"/>
      <c r="G21" s="11"/>
      <c r="H21" s="11"/>
      <c r="I21" s="17">
        <f t="shared" si="0"/>
        <v>107262072</v>
      </c>
      <c r="J21" s="17">
        <f>J36</f>
        <v>35754024</v>
      </c>
      <c r="K21" s="17">
        <f t="shared" ref="K21:L21" si="6">K36</f>
        <v>35754024</v>
      </c>
      <c r="L21" s="17">
        <f t="shared" si="6"/>
        <v>35754024</v>
      </c>
    </row>
    <row r="22" spans="1:13" ht="102" customHeight="1" x14ac:dyDescent="0.25">
      <c r="A22" s="11">
        <v>10</v>
      </c>
      <c r="B22" s="21" t="s">
        <v>37</v>
      </c>
      <c r="C22" s="10" t="s">
        <v>17</v>
      </c>
      <c r="D22" s="10" t="s">
        <v>12</v>
      </c>
      <c r="E22" s="11"/>
      <c r="F22" s="11"/>
      <c r="G22" s="11"/>
      <c r="H22" s="11"/>
      <c r="I22" s="17">
        <f t="shared" si="0"/>
        <v>112922859</v>
      </c>
      <c r="J22" s="17">
        <f>J25+J26+J27+J28</f>
        <v>37640953</v>
      </c>
      <c r="K22" s="17">
        <f t="shared" ref="K22:L22" si="7">K25+K26+K27+K28</f>
        <v>37640953</v>
      </c>
      <c r="L22" s="17">
        <f t="shared" si="7"/>
        <v>37640953</v>
      </c>
    </row>
    <row r="23" spans="1:13" ht="90" customHeight="1" x14ac:dyDescent="0.25">
      <c r="A23" s="11">
        <v>11</v>
      </c>
      <c r="B23" s="21" t="s">
        <v>38</v>
      </c>
      <c r="C23" s="10" t="s">
        <v>17</v>
      </c>
      <c r="D23" s="10" t="s">
        <v>12</v>
      </c>
      <c r="E23" s="11"/>
      <c r="F23" s="11"/>
      <c r="G23" s="11"/>
      <c r="H23" s="11"/>
      <c r="I23" s="17">
        <f t="shared" si="0"/>
        <v>112922859</v>
      </c>
      <c r="J23" s="17">
        <f>J25+J26+J27+J28</f>
        <v>37640953</v>
      </c>
      <c r="K23" s="17">
        <f t="shared" ref="K23:L23" si="8">K25+K26+K27+K28</f>
        <v>37640953</v>
      </c>
      <c r="L23" s="17">
        <f t="shared" si="8"/>
        <v>37640953</v>
      </c>
    </row>
    <row r="24" spans="1:13" ht="72.75" customHeight="1" x14ac:dyDescent="0.25">
      <c r="A24" s="11">
        <v>12</v>
      </c>
      <c r="B24" s="21" t="s">
        <v>39</v>
      </c>
      <c r="C24" s="10" t="s">
        <v>17</v>
      </c>
      <c r="D24" s="10"/>
      <c r="E24" s="11"/>
      <c r="F24" s="11"/>
      <c r="G24" s="11"/>
      <c r="H24" s="11"/>
      <c r="I24" s="17">
        <f t="shared" si="0"/>
        <v>112922859</v>
      </c>
      <c r="J24" s="17">
        <f>J25+J26+J27+J28</f>
        <v>37640953</v>
      </c>
      <c r="K24" s="17">
        <f t="shared" ref="K24:L24" si="9">K25+K26+K27+K28</f>
        <v>37640953</v>
      </c>
      <c r="L24" s="17">
        <f t="shared" si="9"/>
        <v>37640953</v>
      </c>
    </row>
    <row r="25" spans="1:13" s="23" customFormat="1" ht="88.5" customHeight="1" x14ac:dyDescent="0.25">
      <c r="A25" s="11">
        <v>13</v>
      </c>
      <c r="B25" s="21" t="s">
        <v>40</v>
      </c>
      <c r="C25" s="10" t="s">
        <v>17</v>
      </c>
      <c r="D25" s="21" t="s">
        <v>12</v>
      </c>
      <c r="E25" s="19"/>
      <c r="F25" s="19"/>
      <c r="G25" s="19"/>
      <c r="H25" s="19"/>
      <c r="I25" s="17">
        <f t="shared" si="0"/>
        <v>6000000</v>
      </c>
      <c r="J25" s="17">
        <v>2000000</v>
      </c>
      <c r="K25" s="17">
        <v>2000000</v>
      </c>
      <c r="L25" s="17">
        <v>2000000</v>
      </c>
    </row>
    <row r="26" spans="1:13" ht="63" x14ac:dyDescent="0.25">
      <c r="A26" s="11">
        <v>14</v>
      </c>
      <c r="B26" s="21" t="s">
        <v>41</v>
      </c>
      <c r="C26" s="10" t="s">
        <v>17</v>
      </c>
      <c r="D26" s="10" t="s">
        <v>12</v>
      </c>
      <c r="E26" s="11"/>
      <c r="F26" s="11"/>
      <c r="G26" s="11"/>
      <c r="H26" s="11"/>
      <c r="I26" s="17">
        <f t="shared" si="0"/>
        <v>3000000</v>
      </c>
      <c r="J26" s="17">
        <v>1000000</v>
      </c>
      <c r="K26" s="17">
        <v>1000000</v>
      </c>
      <c r="L26" s="17">
        <v>1000000</v>
      </c>
    </row>
    <row r="27" spans="1:13" ht="63" x14ac:dyDescent="0.25">
      <c r="A27" s="22">
        <v>15</v>
      </c>
      <c r="B27" s="21" t="s">
        <v>42</v>
      </c>
      <c r="C27" s="10" t="s">
        <v>17</v>
      </c>
      <c r="D27" s="10" t="s">
        <v>12</v>
      </c>
      <c r="E27" s="11"/>
      <c r="F27" s="11"/>
      <c r="G27" s="11"/>
      <c r="H27" s="11"/>
      <c r="I27" s="17">
        <f t="shared" si="0"/>
        <v>103472859</v>
      </c>
      <c r="J27" s="33">
        <v>34490953</v>
      </c>
      <c r="K27" s="33">
        <v>34490953</v>
      </c>
      <c r="L27" s="33">
        <v>34490953</v>
      </c>
    </row>
    <row r="28" spans="1:13" ht="105.75" customHeight="1" x14ac:dyDescent="0.25">
      <c r="A28" s="22">
        <v>16</v>
      </c>
      <c r="B28" s="21" t="s">
        <v>54</v>
      </c>
      <c r="C28" s="30" t="s">
        <v>17</v>
      </c>
      <c r="D28" s="30" t="s">
        <v>12</v>
      </c>
      <c r="E28" s="11"/>
      <c r="F28" s="11"/>
      <c r="G28" s="11"/>
      <c r="H28" s="11"/>
      <c r="I28" s="17">
        <f>J28+K28+L28</f>
        <v>450000</v>
      </c>
      <c r="J28" s="33">
        <v>150000</v>
      </c>
      <c r="K28" s="33">
        <v>150000</v>
      </c>
      <c r="L28" s="33">
        <v>150000</v>
      </c>
    </row>
    <row r="29" spans="1:13" ht="108.75" customHeight="1" x14ac:dyDescent="0.25">
      <c r="A29" s="22">
        <v>17</v>
      </c>
      <c r="B29" s="21" t="s">
        <v>43</v>
      </c>
      <c r="C29" s="10" t="s">
        <v>30</v>
      </c>
      <c r="D29" s="10" t="s">
        <v>12</v>
      </c>
      <c r="E29" s="11"/>
      <c r="F29" s="11"/>
      <c r="G29" s="11"/>
      <c r="H29" s="11"/>
      <c r="I29" s="17">
        <f>J29+K29+L29</f>
        <v>445001850</v>
      </c>
      <c r="J29" s="17">
        <f>J32+J33+J34+J35</f>
        <v>148333950</v>
      </c>
      <c r="K29" s="17">
        <f t="shared" ref="K29:L29" si="10">K32+K33+K34+K35</f>
        <v>148333950</v>
      </c>
      <c r="L29" s="17">
        <f t="shared" si="10"/>
        <v>148333950</v>
      </c>
    </row>
    <row r="30" spans="1:13" ht="78.75" x14ac:dyDescent="0.25">
      <c r="A30" s="22">
        <v>18</v>
      </c>
      <c r="B30" s="21" t="s">
        <v>44</v>
      </c>
      <c r="C30" s="10" t="s">
        <v>30</v>
      </c>
      <c r="D30" s="10" t="s">
        <v>12</v>
      </c>
      <c r="E30" s="11"/>
      <c r="F30" s="11"/>
      <c r="G30" s="11"/>
      <c r="H30" s="11"/>
      <c r="I30" s="17">
        <f t="shared" si="0"/>
        <v>445001850</v>
      </c>
      <c r="J30" s="17">
        <f>J32+J33+J34+J35</f>
        <v>148333950</v>
      </c>
      <c r="K30" s="17">
        <f t="shared" ref="K30:L30" si="11">K32+K33+K34+K35</f>
        <v>148333950</v>
      </c>
      <c r="L30" s="17">
        <f t="shared" si="11"/>
        <v>148333950</v>
      </c>
    </row>
    <row r="31" spans="1:13" ht="126" customHeight="1" x14ac:dyDescent="0.25">
      <c r="A31" s="22">
        <v>19</v>
      </c>
      <c r="B31" s="21" t="s">
        <v>24</v>
      </c>
      <c r="C31" s="10" t="s">
        <v>30</v>
      </c>
      <c r="D31" s="10" t="s">
        <v>12</v>
      </c>
      <c r="E31" s="11"/>
      <c r="F31" s="11"/>
      <c r="G31" s="11"/>
      <c r="H31" s="11"/>
      <c r="I31" s="17">
        <f t="shared" si="0"/>
        <v>445001850</v>
      </c>
      <c r="J31" s="17">
        <f>J32+J33+J34+J35</f>
        <v>148333950</v>
      </c>
      <c r="K31" s="17">
        <f t="shared" ref="K31:L31" si="12">K32+K33+K34+K35</f>
        <v>148333950</v>
      </c>
      <c r="L31" s="17">
        <f t="shared" si="12"/>
        <v>148333950</v>
      </c>
    </row>
    <row r="32" spans="1:13" ht="78.75" x14ac:dyDescent="0.35">
      <c r="A32" s="22">
        <v>20</v>
      </c>
      <c r="B32" s="21" t="s">
        <v>45</v>
      </c>
      <c r="C32" s="10" t="s">
        <v>30</v>
      </c>
      <c r="D32" s="10" t="s">
        <v>12</v>
      </c>
      <c r="E32" s="11"/>
      <c r="F32" s="11"/>
      <c r="G32" s="11"/>
      <c r="H32" s="11"/>
      <c r="I32" s="17">
        <f>J32+K32+L32</f>
        <v>441311850</v>
      </c>
      <c r="J32" s="17">
        <v>147103950</v>
      </c>
      <c r="K32" s="17">
        <v>147103950</v>
      </c>
      <c r="L32" s="17">
        <v>147103950</v>
      </c>
      <c r="M32" s="34"/>
    </row>
    <row r="33" spans="1:13" ht="78.75" x14ac:dyDescent="0.25">
      <c r="A33" s="22">
        <v>21</v>
      </c>
      <c r="B33" s="21" t="s">
        <v>46</v>
      </c>
      <c r="C33" s="10" t="s">
        <v>30</v>
      </c>
      <c r="D33" s="10" t="s">
        <v>12</v>
      </c>
      <c r="E33" s="11"/>
      <c r="F33" s="11"/>
      <c r="G33" s="11"/>
      <c r="H33" s="11"/>
      <c r="I33" s="17">
        <f t="shared" si="0"/>
        <v>900000</v>
      </c>
      <c r="J33" s="17">
        <v>300000</v>
      </c>
      <c r="K33" s="17">
        <v>300000</v>
      </c>
      <c r="L33" s="17">
        <v>300000</v>
      </c>
    </row>
    <row r="34" spans="1:13" ht="105.75" customHeight="1" x14ac:dyDescent="0.25">
      <c r="A34" s="22">
        <v>22</v>
      </c>
      <c r="B34" s="21" t="s">
        <v>47</v>
      </c>
      <c r="C34" s="10" t="s">
        <v>30</v>
      </c>
      <c r="D34" s="10" t="s">
        <v>12</v>
      </c>
      <c r="E34" s="11"/>
      <c r="F34" s="11"/>
      <c r="G34" s="11"/>
      <c r="H34" s="11"/>
      <c r="I34" s="17">
        <f t="shared" si="0"/>
        <v>300000</v>
      </c>
      <c r="J34" s="17">
        <v>100000</v>
      </c>
      <c r="K34" s="17">
        <v>100000</v>
      </c>
      <c r="L34" s="17">
        <v>100000</v>
      </c>
    </row>
    <row r="35" spans="1:13" ht="105.75" customHeight="1" x14ac:dyDescent="0.25">
      <c r="A35" s="22">
        <v>23</v>
      </c>
      <c r="B35" s="21" t="s">
        <v>54</v>
      </c>
      <c r="C35" s="30" t="s">
        <v>30</v>
      </c>
      <c r="D35" s="30" t="s">
        <v>12</v>
      </c>
      <c r="E35" s="11"/>
      <c r="F35" s="11"/>
      <c r="G35" s="11"/>
      <c r="H35" s="11"/>
      <c r="I35" s="17">
        <f>J35+K35+L35</f>
        <v>2490000</v>
      </c>
      <c r="J35" s="17">
        <v>830000</v>
      </c>
      <c r="K35" s="17">
        <v>830000</v>
      </c>
      <c r="L35" s="17">
        <v>830000</v>
      </c>
    </row>
    <row r="36" spans="1:13" ht="84" customHeight="1" x14ac:dyDescent="0.25">
      <c r="A36" s="22">
        <v>24</v>
      </c>
      <c r="B36" s="21" t="s">
        <v>48</v>
      </c>
      <c r="C36" s="10" t="s">
        <v>18</v>
      </c>
      <c r="D36" s="10" t="s">
        <v>12</v>
      </c>
      <c r="E36" s="11"/>
      <c r="F36" s="11"/>
      <c r="G36" s="11"/>
      <c r="H36" s="11"/>
      <c r="I36" s="17">
        <f t="shared" si="0"/>
        <v>107262072</v>
      </c>
      <c r="J36" s="17">
        <f>J39+J40+J41</f>
        <v>35754024</v>
      </c>
      <c r="K36" s="17">
        <f t="shared" ref="K36:L36" si="13">K39+K40+K41</f>
        <v>35754024</v>
      </c>
      <c r="L36" s="17">
        <f t="shared" si="13"/>
        <v>35754024</v>
      </c>
    </row>
    <row r="37" spans="1:13" ht="84.75" customHeight="1" x14ac:dyDescent="0.25">
      <c r="A37" s="22">
        <v>25</v>
      </c>
      <c r="B37" s="21" t="s">
        <v>49</v>
      </c>
      <c r="C37" s="10" t="s">
        <v>18</v>
      </c>
      <c r="D37" s="10" t="s">
        <v>12</v>
      </c>
      <c r="E37" s="11"/>
      <c r="F37" s="11"/>
      <c r="G37" s="11"/>
      <c r="H37" s="11"/>
      <c r="I37" s="17">
        <f t="shared" si="0"/>
        <v>107262072</v>
      </c>
      <c r="J37" s="17">
        <f>J39+J40+J41</f>
        <v>35754024</v>
      </c>
      <c r="K37" s="17">
        <f t="shared" ref="K37:L37" si="14">K39+K40+K41</f>
        <v>35754024</v>
      </c>
      <c r="L37" s="17">
        <f t="shared" si="14"/>
        <v>35754024</v>
      </c>
    </row>
    <row r="38" spans="1:13" ht="78.75" x14ac:dyDescent="0.25">
      <c r="A38" s="22">
        <v>26</v>
      </c>
      <c r="B38" s="21" t="s">
        <v>50</v>
      </c>
      <c r="C38" s="10" t="s">
        <v>18</v>
      </c>
      <c r="D38" s="10" t="s">
        <v>12</v>
      </c>
      <c r="E38" s="11"/>
      <c r="F38" s="11"/>
      <c r="G38" s="11"/>
      <c r="H38" s="11"/>
      <c r="I38" s="17">
        <f t="shared" si="0"/>
        <v>107262072</v>
      </c>
      <c r="J38" s="17">
        <f>J39+J40+J41</f>
        <v>35754024</v>
      </c>
      <c r="K38" s="17">
        <f t="shared" ref="K38:L38" si="15">K39+K40+K41</f>
        <v>35754024</v>
      </c>
      <c r="L38" s="17">
        <f t="shared" si="15"/>
        <v>35754024</v>
      </c>
    </row>
    <row r="39" spans="1:13" ht="104.25" customHeight="1" x14ac:dyDescent="0.25">
      <c r="A39" s="22">
        <v>27</v>
      </c>
      <c r="B39" s="21" t="s">
        <v>51</v>
      </c>
      <c r="C39" s="10" t="s">
        <v>18</v>
      </c>
      <c r="D39" s="10" t="s">
        <v>12</v>
      </c>
      <c r="E39" s="11"/>
      <c r="F39" s="11"/>
      <c r="G39" s="11"/>
      <c r="H39" s="11"/>
      <c r="I39" s="17">
        <f t="shared" si="0"/>
        <v>106989072</v>
      </c>
      <c r="J39" s="17">
        <v>35663024</v>
      </c>
      <c r="K39" s="17">
        <v>35663024</v>
      </c>
      <c r="L39" s="17">
        <v>35663024</v>
      </c>
      <c r="M39" s="29"/>
    </row>
    <row r="40" spans="1:13" ht="92.25" customHeight="1" x14ac:dyDescent="0.25">
      <c r="A40" s="22">
        <v>28</v>
      </c>
      <c r="B40" s="21" t="s">
        <v>52</v>
      </c>
      <c r="C40" s="10" t="s">
        <v>18</v>
      </c>
      <c r="D40" s="10" t="s">
        <v>12</v>
      </c>
      <c r="E40" s="11"/>
      <c r="F40" s="11"/>
      <c r="G40" s="11"/>
      <c r="H40" s="11"/>
      <c r="I40" s="17">
        <f t="shared" si="0"/>
        <v>0</v>
      </c>
      <c r="J40" s="17">
        <v>0</v>
      </c>
      <c r="K40" s="17">
        <v>0</v>
      </c>
      <c r="L40" s="17">
        <v>0</v>
      </c>
    </row>
    <row r="41" spans="1:13" ht="78.75" customHeight="1" x14ac:dyDescent="0.25">
      <c r="A41" s="22">
        <v>29</v>
      </c>
      <c r="B41" s="21" t="s">
        <v>55</v>
      </c>
      <c r="C41" s="30" t="s">
        <v>18</v>
      </c>
      <c r="D41" s="30" t="s">
        <v>12</v>
      </c>
      <c r="E41" s="11"/>
      <c r="F41" s="11"/>
      <c r="G41" s="11"/>
      <c r="H41" s="11"/>
      <c r="I41" s="17">
        <f>J41+K41+L41</f>
        <v>273000</v>
      </c>
      <c r="J41" s="17">
        <v>91000</v>
      </c>
      <c r="K41" s="17">
        <v>91000</v>
      </c>
      <c r="L41" s="17">
        <v>91000</v>
      </c>
    </row>
    <row r="42" spans="1:13" ht="47.25" x14ac:dyDescent="0.25">
      <c r="A42" s="22">
        <v>30</v>
      </c>
      <c r="B42" s="21" t="s">
        <v>13</v>
      </c>
      <c r="C42" s="10"/>
      <c r="D42" s="10" t="s">
        <v>12</v>
      </c>
      <c r="E42" s="11"/>
      <c r="F42" s="11"/>
      <c r="G42" s="11"/>
      <c r="H42" s="11"/>
      <c r="I42" s="17">
        <f t="shared" si="0"/>
        <v>668042442</v>
      </c>
      <c r="J42" s="17">
        <f>J13</f>
        <v>222680814</v>
      </c>
      <c r="K42" s="17">
        <f t="shared" ref="K42:L42" si="16">K13</f>
        <v>222680814</v>
      </c>
      <c r="L42" s="17">
        <f t="shared" si="16"/>
        <v>222680814</v>
      </c>
    </row>
    <row r="43" spans="1:13" ht="15.75" x14ac:dyDescent="0.25">
      <c r="A43" s="24"/>
      <c r="B43" s="4"/>
      <c r="C43" s="4"/>
      <c r="D43" s="4"/>
      <c r="E43" s="25"/>
      <c r="F43" s="25"/>
      <c r="G43" s="25"/>
      <c r="H43" s="25"/>
      <c r="I43" s="25"/>
      <c r="J43" s="25"/>
      <c r="K43" s="25"/>
      <c r="L43" s="25"/>
    </row>
    <row r="44" spans="1:13" ht="39.75" customHeight="1" x14ac:dyDescent="0.25">
      <c r="A44" s="24"/>
      <c r="B44" s="4"/>
      <c r="C44" s="4"/>
      <c r="D44" s="4"/>
      <c r="E44" s="25"/>
      <c r="F44" s="25"/>
      <c r="G44" s="25"/>
      <c r="H44" s="25"/>
      <c r="I44" s="25"/>
      <c r="J44" s="25"/>
      <c r="K44" s="25"/>
      <c r="L44" s="25"/>
    </row>
    <row r="45" spans="1:13" ht="18.75" customHeight="1" x14ac:dyDescent="0.3">
      <c r="A45" s="3"/>
      <c r="B45" s="35" t="s">
        <v>20</v>
      </c>
      <c r="C45" s="36"/>
      <c r="D45" s="36"/>
      <c r="E45" s="36"/>
      <c r="F45" s="36"/>
      <c r="G45" s="36"/>
      <c r="H45" s="6"/>
      <c r="I45" s="8"/>
      <c r="J45" s="37" t="s">
        <v>21</v>
      </c>
      <c r="K45" s="38"/>
      <c r="L45" s="38"/>
    </row>
    <row r="46" spans="1:13" ht="18.75" customHeight="1" x14ac:dyDescent="0.3">
      <c r="A46" s="3"/>
      <c r="B46" s="13"/>
      <c r="C46" s="14"/>
      <c r="D46" s="14"/>
      <c r="E46" s="14"/>
      <c r="F46" s="14"/>
      <c r="G46" s="14"/>
      <c r="H46" s="6"/>
      <c r="I46" s="8"/>
      <c r="J46" s="15"/>
      <c r="K46" s="16"/>
      <c r="L46" s="16"/>
    </row>
    <row r="47" spans="1:13" ht="7.5" customHeight="1" x14ac:dyDescent="0.3">
      <c r="A47" s="3"/>
      <c r="B47" s="13"/>
      <c r="C47" s="14"/>
      <c r="D47" s="14"/>
      <c r="E47" s="14"/>
      <c r="F47" s="14"/>
      <c r="G47" s="14"/>
      <c r="H47" s="6"/>
      <c r="I47" s="8"/>
      <c r="J47" s="15"/>
      <c r="K47" s="16"/>
      <c r="L47" s="16"/>
    </row>
    <row r="48" spans="1:13" ht="15.75" x14ac:dyDescent="0.25">
      <c r="A48" s="3"/>
      <c r="B48" s="7"/>
      <c r="C48" s="4"/>
      <c r="D48" s="4"/>
      <c r="E48" s="2"/>
      <c r="F48" s="2"/>
      <c r="G48" s="2"/>
      <c r="H48" s="5"/>
      <c r="I48" s="8"/>
      <c r="J48" s="8"/>
      <c r="K48" s="8"/>
      <c r="L48" s="12"/>
    </row>
    <row r="49" spans="1:12" ht="15.75" x14ac:dyDescent="0.25">
      <c r="A49" s="3"/>
      <c r="B49" s="39" t="s">
        <v>29</v>
      </c>
      <c r="C49" s="40"/>
      <c r="D49" s="4"/>
      <c r="E49" s="2"/>
      <c r="F49" s="2"/>
      <c r="G49" s="2"/>
      <c r="H49" s="6"/>
      <c r="I49" s="8"/>
      <c r="J49" s="8"/>
      <c r="K49" s="8"/>
      <c r="L49" s="8"/>
    </row>
    <row r="50" spans="1:12" ht="15.75" x14ac:dyDescent="0.25">
      <c r="A50" s="24"/>
      <c r="B50" s="4"/>
      <c r="C50" s="4"/>
      <c r="D50" s="4"/>
      <c r="E50" s="25"/>
      <c r="F50" s="25"/>
      <c r="G50" s="25"/>
      <c r="H50" s="25"/>
      <c r="I50" s="25"/>
      <c r="J50" s="25"/>
      <c r="K50" s="25"/>
      <c r="L50" s="25"/>
    </row>
    <row r="51" spans="1:12" ht="15.75" x14ac:dyDescent="0.25">
      <c r="A51" s="24"/>
      <c r="B51" s="25"/>
      <c r="C51" s="25"/>
      <c r="D51" s="4"/>
      <c r="E51" s="25"/>
      <c r="F51" s="25"/>
      <c r="G51" s="25"/>
      <c r="H51" s="25"/>
      <c r="I51" s="25"/>
      <c r="J51" s="25"/>
      <c r="K51" s="25"/>
      <c r="L51" s="25"/>
    </row>
    <row r="52" spans="1:12" ht="15.75" x14ac:dyDescent="0.25">
      <c r="A52" s="24"/>
      <c r="B52" s="25"/>
      <c r="C52" s="25"/>
      <c r="D52" s="4"/>
      <c r="E52" s="25"/>
      <c r="F52" s="25"/>
      <c r="G52" s="25"/>
      <c r="H52" s="25"/>
      <c r="I52" s="25"/>
      <c r="J52" s="25"/>
      <c r="K52" s="25"/>
      <c r="L52" s="25"/>
    </row>
    <row r="53" spans="1:12" x14ac:dyDescent="0.2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x14ac:dyDescent="0.2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x14ac:dyDescent="0.2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1:1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9">
    <mergeCell ref="B45:G45"/>
    <mergeCell ref="J45:L45"/>
    <mergeCell ref="B49:C49"/>
    <mergeCell ref="I11:L11"/>
    <mergeCell ref="A11:A12"/>
    <mergeCell ref="B11:B12"/>
    <mergeCell ref="C11:C12"/>
    <mergeCell ref="D11:D12"/>
    <mergeCell ref="E11:H11"/>
  </mergeCells>
  <pageMargins left="1.1811023622047245" right="0.39370078740157483" top="0.74803149606299213" bottom="0.35433070866141736" header="0.31496062992125984" footer="0.31496062992125984"/>
  <pageSetup paperSize="9" scale="59" orientation="landscape" r:id="rId1"/>
  <headerFooter>
    <oddFooter>&amp;C&amp;P</oddFooter>
  </headerFooter>
  <rowBreaks count="3" manualBreakCount="3">
    <brk id="18" max="16383" man="1"/>
    <brk id="27" max="16383" man="1"/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2020-02-28T08:45:33Z</dcterms:modified>
</cp:coreProperties>
</file>