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9585" yWindow="1440" windowWidth="18720" windowHeight="13680"/>
  </bookViews>
  <sheets>
    <sheet name="Расходы" sheetId="3" r:id="rId1"/>
  </sheets>
  <definedNames>
    <definedName name="_xlnm._FilterDatabase" localSheetId="0" hidden="1">Расходы!$A$8:$N$8</definedName>
  </definedNames>
  <calcPr calcId="144525" refMode="R1C1"/>
</workbook>
</file>

<file path=xl/calcChain.xml><?xml version="1.0" encoding="utf-8"?>
<calcChain xmlns="http://schemas.openxmlformats.org/spreadsheetml/2006/main">
  <c r="G105" i="3" l="1"/>
  <c r="G113" i="3" l="1"/>
  <c r="J113" i="3"/>
  <c r="I113" i="3"/>
  <c r="H113" i="3"/>
  <c r="J115" i="3"/>
  <c r="I115" i="3"/>
  <c r="H115" i="3"/>
  <c r="G115" i="3" l="1"/>
  <c r="I130" i="3"/>
  <c r="I129" i="3" s="1"/>
  <c r="I128" i="3" s="1"/>
  <c r="J130" i="3"/>
  <c r="J129" i="3" s="1"/>
  <c r="J128" i="3" s="1"/>
  <c r="H130" i="3"/>
  <c r="H129" i="3" s="1"/>
  <c r="H128" i="3" s="1"/>
  <c r="J53" i="3" l="1"/>
  <c r="I16" i="3" l="1"/>
  <c r="I15" i="3" s="1"/>
  <c r="J16" i="3"/>
  <c r="J15" i="3" s="1"/>
  <c r="H16" i="3"/>
  <c r="H15" i="3" s="1"/>
  <c r="I22" i="3" l="1"/>
  <c r="I21" i="3" s="1"/>
  <c r="J22" i="3"/>
  <c r="J21" i="3" s="1"/>
  <c r="H22" i="3"/>
  <c r="H21" i="3" s="1"/>
  <c r="I53" i="3" l="1"/>
  <c r="H53" i="3"/>
  <c r="G95" i="3" l="1"/>
  <c r="G94" i="3"/>
  <c r="I92" i="3"/>
  <c r="J92" i="3"/>
  <c r="H92" i="3"/>
  <c r="G89" i="3"/>
  <c r="G86" i="3"/>
  <c r="I84" i="3"/>
  <c r="J84" i="3"/>
  <c r="H84" i="3"/>
  <c r="I82" i="3"/>
  <c r="J82" i="3"/>
  <c r="H82" i="3"/>
  <c r="G83" i="3"/>
  <c r="I75" i="3"/>
  <c r="J75" i="3"/>
  <c r="J73" i="3" s="1"/>
  <c r="G81" i="3"/>
  <c r="H75" i="3"/>
  <c r="H74" i="3" s="1"/>
  <c r="G76" i="3"/>
  <c r="I69" i="3"/>
  <c r="I63" i="3" s="1"/>
  <c r="J69" i="3"/>
  <c r="J63" i="3" s="1"/>
  <c r="G70" i="3"/>
  <c r="G71" i="3"/>
  <c r="G72" i="3"/>
  <c r="H69" i="3"/>
  <c r="H63" i="3" s="1"/>
  <c r="I59" i="3"/>
  <c r="J59" i="3"/>
  <c r="H59" i="3"/>
  <c r="I62" i="3" l="1"/>
  <c r="G75" i="3"/>
  <c r="J62" i="3"/>
  <c r="I73" i="3"/>
  <c r="H73" i="3"/>
  <c r="G73" i="3" s="1"/>
  <c r="I74" i="3"/>
  <c r="J74" i="3"/>
  <c r="G92" i="3"/>
  <c r="G84" i="3"/>
  <c r="G82" i="3"/>
  <c r="H62" i="3"/>
  <c r="G69" i="3"/>
  <c r="G74" i="3" l="1"/>
  <c r="I56" i="3"/>
  <c r="I55" i="3" s="1"/>
  <c r="J56" i="3"/>
  <c r="J55" i="3" s="1"/>
  <c r="H56" i="3"/>
  <c r="G63" i="3"/>
  <c r="G58" i="3"/>
  <c r="G60" i="3"/>
  <c r="G62" i="3"/>
  <c r="G53" i="3"/>
  <c r="I48" i="3"/>
  <c r="J48" i="3"/>
  <c r="I47" i="3"/>
  <c r="J47" i="3"/>
  <c r="H48" i="3"/>
  <c r="H47" i="3"/>
  <c r="J54" i="3" l="1"/>
  <c r="J46" i="3" s="1"/>
  <c r="G48" i="3"/>
  <c r="H54" i="3"/>
  <c r="H55" i="3"/>
  <c r="G55" i="3" s="1"/>
  <c r="I54" i="3"/>
  <c r="I46" i="3" s="1"/>
  <c r="G47" i="3"/>
  <c r="G59" i="3"/>
  <c r="G56" i="3"/>
  <c r="I125" i="3"/>
  <c r="I117" i="3" s="1"/>
  <c r="I52" i="3" s="1"/>
  <c r="J125" i="3"/>
  <c r="J118" i="3" s="1"/>
  <c r="H125" i="3"/>
  <c r="H118" i="3" s="1"/>
  <c r="G54" i="3" l="1"/>
  <c r="H46" i="3"/>
  <c r="G46" i="3" s="1"/>
  <c r="J117" i="3"/>
  <c r="J52" i="3" s="1"/>
  <c r="I118" i="3"/>
  <c r="H117" i="3"/>
  <c r="H52" i="3" s="1"/>
  <c r="G52" i="3" s="1"/>
  <c r="I96" i="3"/>
  <c r="I49" i="3" s="1"/>
  <c r="J96" i="3"/>
  <c r="J49" i="3" s="1"/>
  <c r="H96" i="3"/>
  <c r="H49" i="3" s="1"/>
  <c r="G49" i="3" l="1"/>
  <c r="G96" i="3"/>
  <c r="I104" i="3" l="1"/>
  <c r="I110" i="3" l="1"/>
  <c r="I102" i="3" s="1"/>
  <c r="J110" i="3"/>
  <c r="H110" i="3"/>
  <c r="H104" i="3"/>
  <c r="G42" i="3"/>
  <c r="G43" i="3"/>
  <c r="G44" i="3"/>
  <c r="G45" i="3"/>
  <c r="I41" i="3"/>
  <c r="J41" i="3"/>
  <c r="H41" i="3"/>
  <c r="I36" i="3"/>
  <c r="J36" i="3"/>
  <c r="H36" i="3"/>
  <c r="G38" i="3"/>
  <c r="G39" i="3"/>
  <c r="G40" i="3"/>
  <c r="G37" i="3"/>
  <c r="I26" i="3"/>
  <c r="J26" i="3"/>
  <c r="H26" i="3"/>
  <c r="I31" i="3"/>
  <c r="I25" i="3" s="1"/>
  <c r="J31" i="3"/>
  <c r="J25" i="3" s="1"/>
  <c r="H31" i="3"/>
  <c r="H25" i="3" s="1"/>
  <c r="G41" i="3" l="1"/>
  <c r="G110" i="3"/>
  <c r="I103" i="3"/>
  <c r="I50" i="3"/>
  <c r="G25" i="3"/>
  <c r="G36" i="3"/>
  <c r="H102" i="3"/>
  <c r="G26" i="3"/>
  <c r="G31" i="3"/>
  <c r="H103" i="3" l="1"/>
  <c r="H50" i="3"/>
  <c r="G33" i="3"/>
  <c r="G34" i="3"/>
  <c r="G35" i="3"/>
  <c r="G32" i="3"/>
  <c r="I24" i="3"/>
  <c r="J24" i="3"/>
  <c r="H24" i="3"/>
  <c r="G28" i="3"/>
  <c r="G29" i="3"/>
  <c r="G30" i="3"/>
  <c r="G27" i="3"/>
  <c r="I51" i="3"/>
  <c r="J51" i="3"/>
  <c r="H51" i="3"/>
  <c r="I114" i="3"/>
  <c r="J114" i="3"/>
  <c r="H114" i="3"/>
  <c r="G24" i="3" l="1"/>
  <c r="G51" i="3"/>
  <c r="G106" i="3"/>
  <c r="G107" i="3"/>
  <c r="J104" i="3"/>
  <c r="J102" i="3" s="1"/>
  <c r="G111" i="3"/>
  <c r="J103" i="3" l="1"/>
  <c r="J50" i="3"/>
  <c r="G50" i="3" s="1"/>
  <c r="G102" i="3"/>
  <c r="G103" i="3" s="1"/>
  <c r="G104" i="3"/>
  <c r="J14" i="3"/>
  <c r="H11" i="3"/>
  <c r="G15" i="3"/>
  <c r="G16" i="3"/>
  <c r="G17" i="3"/>
  <c r="G18" i="3"/>
  <c r="G19" i="3"/>
  <c r="G20" i="3"/>
  <c r="G98" i="3"/>
  <c r="G99" i="3"/>
  <c r="G116" i="3"/>
  <c r="G117" i="3"/>
  <c r="G118" i="3"/>
  <c r="G125" i="3"/>
  <c r="G126" i="3"/>
  <c r="G127" i="3"/>
  <c r="G131" i="3"/>
  <c r="G130" i="3" l="1"/>
  <c r="G129" i="3" l="1"/>
  <c r="H134" i="3" l="1"/>
  <c r="G23" i="3" l="1"/>
  <c r="I11" i="3" l="1"/>
  <c r="I134" i="3" l="1"/>
  <c r="I14" i="3"/>
  <c r="J97" i="3"/>
  <c r="I97" i="3" l="1"/>
  <c r="G128" i="3" l="1"/>
  <c r="G100" i="3"/>
  <c r="G101" i="3"/>
  <c r="H97" i="3" l="1"/>
  <c r="G97" i="3" s="1"/>
  <c r="G22" i="3" l="1"/>
  <c r="H10" i="3" l="1"/>
  <c r="H9" i="3" s="1"/>
  <c r="G21" i="3"/>
  <c r="H13" i="3" l="1"/>
  <c r="H133" i="3" l="1"/>
  <c r="H132" i="3" s="1"/>
  <c r="H14" i="3"/>
  <c r="H12" i="3" s="1"/>
  <c r="J11" i="3" l="1"/>
  <c r="G11" i="3" s="1"/>
  <c r="J134" i="3" l="1"/>
  <c r="G134" i="3" s="1"/>
  <c r="G14" i="3"/>
  <c r="J10" i="3" l="1"/>
  <c r="J9" i="3" s="1"/>
  <c r="J133" i="3"/>
  <c r="J132" i="3" s="1"/>
  <c r="J13" i="3" l="1"/>
  <c r="J12" i="3" s="1"/>
  <c r="G114" i="3" l="1"/>
  <c r="I133" i="3" l="1"/>
  <c r="G133" i="3" l="1"/>
  <c r="I132" i="3"/>
  <c r="G132" i="3" s="1"/>
  <c r="I10" i="3"/>
  <c r="G10" i="3" l="1"/>
  <c r="I9" i="3"/>
  <c r="G9" i="3" s="1"/>
  <c r="I13" i="3"/>
  <c r="G13" i="3" l="1"/>
  <c r="I12" i="3"/>
  <c r="G12" i="3" s="1"/>
</calcChain>
</file>

<file path=xl/sharedStrings.xml><?xml version="1.0" encoding="utf-8"?>
<sst xmlns="http://schemas.openxmlformats.org/spreadsheetml/2006/main" count="723" uniqueCount="156">
  <si>
    <t>№ п/п</t>
  </si>
  <si>
    <t>всего</t>
  </si>
  <si>
    <t xml:space="preserve">Цели, задачи, наименования программных мероприятий </t>
  </si>
  <si>
    <t>Ответственные исполнители, соисполнители, участники</t>
  </si>
  <si>
    <t>Источники           финансирования</t>
  </si>
  <si>
    <t>Планируемые расходы, руб.</t>
  </si>
  <si>
    <t>х</t>
  </si>
  <si>
    <t>Мероприятие 1.1.1.         Создание информационно-коммуникационных систем управления деятельностью администрации города и ее структурными подразделениями</t>
  </si>
  <si>
    <t>Задача 1.2.                             Создание информационно-технологической инфраструктуры (операционные системы, офисные приложения, серверные программные продукты)</t>
  </si>
  <si>
    <t>Не требует финансирования</t>
  </si>
  <si>
    <t>Мероприятие 1.2.1.        Обеспечение лицензионной поддержки общесистемного и программного и информационного обеспечения администрации города (операционные системы, офисные приложения, серверные программные продукты)</t>
  </si>
  <si>
    <t>не требует финансирования</t>
  </si>
  <si>
    <t xml:space="preserve">Задача 1.1.  Совершенствование муниципальной нормативной правовой базы  по вопросам муниципальной службы
</t>
  </si>
  <si>
    <t xml:space="preserve">Мероприятие 1.1.1.  Разработка проектов муниципальных правовых актов  по вопросам муниципальной службы
</t>
  </si>
  <si>
    <t xml:space="preserve">Мероприятие 1.1.2.           Мониторинг муниципальных правовых актов по вопросам муниципальной службы, своевременное внесение в них изменений в связи принятием новых или измененных действующих законодательных актов (при необходимости)
</t>
  </si>
  <si>
    <t xml:space="preserve">Мероприятие 1.2.1. Организация и проведение аттестации муниципальных служащих
</t>
  </si>
  <si>
    <t xml:space="preserve">Мероприятие 1.2.2. Совершенствование механизмов подбора кадров, имеющих высокий управленческий потенциал по результатам проведенного многоаспектного тестирования претендентов
</t>
  </si>
  <si>
    <t>Мероприятие 1.3.1.  Профессиональная переподготовка лиц, замещающих должности муниципальной службы, и лиц, замещающих должности, не являющиеся должностями муниципальной службы</t>
  </si>
  <si>
    <t>Мероприятие 1.3.2.           Повышение квалификации лиц, замещающих должности муниципальной службы, и лиц, замещающих должности, не являющиеся должностями муниципальной службы</t>
  </si>
  <si>
    <t xml:space="preserve">Мероприятие  1.2.1.
Лига Астрахань. Школьная.
</t>
  </si>
  <si>
    <t>Мероприятие 1.1.1.       Предоставление муниципальных услуг в области молодежной политики</t>
  </si>
  <si>
    <t xml:space="preserve"> "Организация муниципального управления"</t>
  </si>
  <si>
    <t>Мероприятие 1.2.2.  Проведение семинаров, круглых столов</t>
  </si>
  <si>
    <t>Мероприятие 1.1.6. Организация и проведение новогодних мероприятий для молодежи</t>
  </si>
  <si>
    <t>Бюджет муниципального образования "Город Астрахань"</t>
  </si>
  <si>
    <t>Распределение расходов на реализацию муниципальной программы муниципального образования "Город Астрахань"</t>
  </si>
  <si>
    <t>Мероприятие 1.3.3. Проведение новогоднего мероприятия для национально-культурных обществ</t>
  </si>
  <si>
    <t>Задача 1.8. Совершенствование системы муниципального управления на основе использования информационных и телекоммуникационных технологий</t>
  </si>
  <si>
    <t>Администрация Кировского района</t>
  </si>
  <si>
    <t>Администрация Советского района</t>
  </si>
  <si>
    <t>Администрация Ленинского района</t>
  </si>
  <si>
    <t>Администрация Трусовского района</t>
  </si>
  <si>
    <t xml:space="preserve">                                     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</si>
  <si>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Астрахань")</t>
  </si>
  <si>
    <t>Мероприятие 1.1.2. Проведение мероприятий, посвященных Дню жертв политических репрессий</t>
  </si>
  <si>
    <t>Администрация муниципального образования "Город Астрахань", (Управление по связям с общественностью администрации муниципального образования "Город Астрахань")</t>
  </si>
  <si>
    <t>Администрация муниципального образования "Город Астрахань", (Управление по связям с общественностью администрации муниципального образования "Город Астрахань "), (общественные организации города)</t>
  </si>
  <si>
    <t>Администрация муниципального образования "Город Астрахань", (Управление по связям с общественностью администрации муниципального образования "Город Астрахань"), (общественные организации города)</t>
  </si>
  <si>
    <t>Администрация муниципального образования "Город Астрахань", (Управление по связям с общественностью администрации  муниципального образования "Город Астрахань")</t>
  </si>
  <si>
    <t>Мероприятие 1.1.3. Проведение  прочих  мероприятий</t>
  </si>
  <si>
    <t>Мероприятие 1.2.1. Проведение тематической фотовыставки</t>
  </si>
  <si>
    <t>Задача 1.1.                                     Повышение уровня удовлетворения социальных и духовных потребностей населения в архивной информации</t>
  </si>
  <si>
    <t>Мероприятие 1.                           Обеспечение сохранности, комплектование, учет и использование архивных фондов и архивных документов</t>
  </si>
  <si>
    <t>Задача 1.4.                                                    Профилактика административных правонарушений</t>
  </si>
  <si>
    <t>Задача 1.5.                                     Консолидация общества в достижении целей 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</si>
  <si>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t>Задача 1.7.                                     Создание условий для интеллектуального и культурного, нравственного и эстетического воспитания молодежи</t>
  </si>
  <si>
    <t>Задача 1.10.                                   Повышение эффективности организационной работы и представительской деятельности</t>
  </si>
  <si>
    <t>Задача 1.12.                                                  Создание условий для проведения культурно-досуговой, воспитательной, социально-профилактической  работы с детьми, подростками и молодежью по месту жительства</t>
  </si>
  <si>
    <t>Подпрограмма 1.                         "Развитие общественных связей"</t>
  </si>
  <si>
    <t>Цель 1.                                            Консолидация общества в достижении целей  устойчивого развития города Астрахани, создание многоуровневого партнерства на основе единства интересов, взаимного доверия, открытости и заинтерисованности в позитивных изменениях</t>
  </si>
  <si>
    <t>Задача 1.1.                                     Участие общественности в обеспечении социальной и политической стабильности</t>
  </si>
  <si>
    <t>Мероприятие 1.1.1.                     Митинг, посвященный годовщине трагедии на Чернобыльской АЭС</t>
  </si>
  <si>
    <t xml:space="preserve">Задача 1.2.                                     Проведение  совместных мероприятий с общественными организациями направленных на укрепление доверия граждан  к органам власти  </t>
  </si>
  <si>
    <t>Подпрограмма 2.                         "Астрахань - город межнациональной дружбы и согласия"</t>
  </si>
  <si>
    <t>Цель 1.                                            Обеспечение национально-культурного развития города Астрахани, создание межнационального и межконфессионального мира, построенного на основе единства интересов, открытости, взаимного доверия</t>
  </si>
  <si>
    <t>Задача 1.1.                                                                                                 Привлечение внимания горожан к особенностям национальной культуры народов, проживающих на территории города</t>
  </si>
  <si>
    <t xml:space="preserve">Задача 1.2.                                     Ознакомление граждан с особенностями национальной культуры народов, проживающих на территории города </t>
  </si>
  <si>
    <t>Задача 1.3.                                     Совместное проведение мероприятий с национально-культурными обществами</t>
  </si>
  <si>
    <t>Подпрограмма 3                          "Молодежь города"</t>
  </si>
  <si>
    <t>Цель 1.                                            Создание условий для интеллектуального и культурного, нравственного и эстетического воспитания молодежи</t>
  </si>
  <si>
    <t xml:space="preserve">Задача 1.1.                                     Организация досуга  и отдыха творческой и учащейся молодежи  города </t>
  </si>
  <si>
    <t>Мероприятие 1.1.1.                     Организация и проведение Дня молодежи</t>
  </si>
  <si>
    <t>Мероприятие 1.1.2.                     Оказание содействия в организации и проведении Дня студента</t>
  </si>
  <si>
    <t>Задача 1.2.                                                    Создание условий для творчества молодежи города</t>
  </si>
  <si>
    <t>Цель 1.                                            Совершенствование системы муниципального управления на основе использования информационных и телекоммуникационных технологий</t>
  </si>
  <si>
    <t>Задача 1.1.                                     Обеспечение эффективного межструктурного и межведомственного информационного обмена, интеграция государственных и муниципальных информационных систем и ресурсов</t>
  </si>
  <si>
    <t>Мероприятие 1.3.1.                                    Подписка на периодические печатные издания</t>
  </si>
  <si>
    <t>Цель 1.                                            Повышение эффективности организационной работы и представительской деятельности</t>
  </si>
  <si>
    <t>Основное мероприятие 1.1.1.                        Удовлетворение потребностей населения в архивной информации</t>
  </si>
  <si>
    <t>Основное мероприятие 1.3.1.                        Организация бесперебойного транспортного обслуживания деятельности администрации муниципального образования «Город Астрахань»</t>
  </si>
  <si>
    <t>Мероприятие 1.                                                Предоставление во временное пользование и владение транспортных средств</t>
  </si>
  <si>
    <t>Мероприятие 1.                            Организация деятельности административных комиссий</t>
  </si>
  <si>
    <t>Мероприятие 1.2.1. Проведение мероприятий с общественными организациями</t>
  </si>
  <si>
    <t>Подпрограмма 7                          "Развитие муниципальной службы"</t>
  </si>
  <si>
    <t xml:space="preserve">Задача 1.2.                                     Формирование эффективной системы управления муниципальной службой
</t>
  </si>
  <si>
    <t xml:space="preserve">Задача 1.3.                                     Развитие системы обучения муниципальных служащих как основы их профессионального и должностного роста
</t>
  </si>
  <si>
    <t>Цель 1.                                            Создание условий для проведения культурно-досуговой, воспитательной, социально-профилактической работы с детьми, подростаками и молодежью по месту жительства</t>
  </si>
  <si>
    <t xml:space="preserve">Мероприятие 1.1.1. Проведение семинаров, круглых столов </t>
  </si>
  <si>
    <t>Администрация муниципального образования "Город Астрахань", (Управление делами администрации муниципального образования «Город Астрахань», МКУ "Автобаза администрации города Астрахани")</t>
  </si>
  <si>
    <t>Администрация муниципального образования "Город Астрахань", (Управление культуры администрации муниципального образования "Город Астрахань",                                 МКУ г. Астрахани "Астраханский городской архив")</t>
  </si>
  <si>
    <t>Администрация муниципального образования "Город Астрахань", (Управление культуры администрации муниципального образования "Город Астрахань",                          МКУ г. Астрахани "Астраханский городской архив")</t>
  </si>
  <si>
    <t>Бюджет                            Астраханской                                 области</t>
  </si>
  <si>
    <t>2021 год</t>
  </si>
  <si>
    <t>2022 год</t>
  </si>
  <si>
    <t>2023 год</t>
  </si>
  <si>
    <t>Администрация муниципального образования "Город Астрахань" ( Администрация Кировского района, Администрация  Ленинского района, Администрация Советского района,  Администрация Трусовского района)</t>
  </si>
  <si>
    <t>Администрация муниципального образования "Город Астрахань" (Администрация Кировского района, Администрация  Ленинского района, Администрация Советского района,  Администрация Трусовского района)</t>
  </si>
  <si>
    <t xml:space="preserve">Администрация муниципального образования "Город Астрахань" (Администрация Кировского района, Администрация  Ленинского района, Администрация Советского района,  Администрация Трусовского района)  </t>
  </si>
  <si>
    <t>Администрация муниципального образования "Город Астрахань"                          (Администрация Кировского района, Администрация  Ленинского района, Администрация Советского района,  Администрация Трусовского района)</t>
  </si>
  <si>
    <t>Администрация муниципального образования "Город Астрахань"              (Администрация Кировского района, Администрация  Ленинского района, Администрация Советского района,  Администрация Трусовского района)</t>
  </si>
  <si>
    <t xml:space="preserve">Мероприятие 1.3.2. 
Организация и проведение  мероприятий по патриотическому воспитанию молодежи ( организация и проведение для молодежи экскурсий, кинолекторий, уроков мужества, фотовыставок и выставок макетов оружия в учебных заведениях города, а также патриотические мероприятия в рамках "Астраханской Вахты Памяти")
</t>
  </si>
  <si>
    <t xml:space="preserve">
Задача 1.3.                                     Профилактика негативных проявлений в молодежной среде</t>
  </si>
  <si>
    <t>Задача 1.4. 
Приобщение молодежи к социально-значимой деятельности и здоровому образу жизни</t>
  </si>
  <si>
    <t>Мероприятие 1.4.1. Организация и проведение  акций по очистке города от мусора</t>
  </si>
  <si>
    <t xml:space="preserve">Задача 1.5.
Оказание содействия молодежным, студенческим и общественным объединениям
</t>
  </si>
  <si>
    <t>Администрация муниципального образования "Город Астрахань",  (Управление делами администрации муниципального образования "Город Астрахань")</t>
  </si>
  <si>
    <t xml:space="preserve">Цель 1.                                                           Развитие муниципального управления в муниципальном образовании "Город Астрахань" 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</si>
  <si>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Астрахань", МКУ г. Астрахани "Центр сметной документации")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</si>
  <si>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Астрахань", МКУ "Автобаза администрации города Астрахани")</t>
  </si>
  <si>
    <t>Администрация муниципального образования "Город Астрахань", (Управление информационной политики администрации муниципального образования "Город Астрахань")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</si>
  <si>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Астрахань", структурные подразделения  администрации муниципального образования "Город Астрахань")</t>
  </si>
  <si>
    <t>Управление  образования  администрации муниципального образования "Город Астрахань", (МБУ "Центр развития молодежных инициатив")</t>
  </si>
  <si>
    <t>Задача 1.1.                                     Обеспечение информирования населения и организаций о деятельности и решениях администрации муниципального образования "Город Астрахань" через электронные, печатные СМИ и Интернет</t>
  </si>
  <si>
    <t>Мероприятие 1.1.2. Осуществление издательской деятельности: опубликование правовых актов и иной официальной информации муниципального образования "Город Астрахань", выпуск газеты информационной, культурно-просветительской тематики. Осуществление деятельности по созданию и использованию баз данных и информационных ресурсов: обеспечение информационной деятельности органов местного самоуправления города Астрахани</t>
  </si>
  <si>
    <t>Задача 1.2.                                     Улучшение взаимодействия населения с администрацией  муниципального образования "Город Астрахань" по вопросам местного значения</t>
  </si>
  <si>
    <t>Задача 1.3.                                     Повышение открытости и гласности работы администрации муниципального образования "Город Астрахань", установление и поддержание обратной связи с населением, координация работы в определении приоритетных тем для освещения деятельности администрации муниципального образования "Город Астрахань" в местных и федеральных средствах массовой информации</t>
  </si>
  <si>
    <t>Задача 1.1.                                     Организационное и материально-техническое обеспечение общественно-значимых мероприятий, проводимых администрацией муниципального образования "Город Астрахань", обеспечение визитов в город Астрахань официальных делегаций</t>
  </si>
  <si>
    <t>Задача 1.9.                                     Обеспечение права жителей города Астрахани на получение объективной информации о деятельности администрации муниципального образования "Город Астрахань"</t>
  </si>
  <si>
    <t>Задача 1.11.                                   Создание условий для развития муниципальной службы и кадрового потенциала администрации муниципального образования "Город Астрахань"</t>
  </si>
  <si>
    <t xml:space="preserve">Мероприятие 1.1.3.
Оказание содействия в организации и проведении "Дня защитника Отечества – 23 февраля"
</t>
  </si>
  <si>
    <t>Мероприятие 1.1.4.                     Оказание содействия в организации и проведении "Международного женского дня – 8 марта"</t>
  </si>
  <si>
    <t>Мероприятие 1.1.5.                     Оказание содействия в организации и проведении "Дня города Астрахани"</t>
  </si>
  <si>
    <t>Мероприятие 1.3.1. Организация и проведение мероприятий в честь празднования Первомая "День весны и труда"</t>
  </si>
  <si>
    <t>Мероприятие 1.3.3.                     Оказание содействия в организации и проведении акции "Бессмертный полк"</t>
  </si>
  <si>
    <t>Мероприятие 1.3.4.                     Оказание содействия в организации и проведении мероприятий в честь празднования "Дня Победы"</t>
  </si>
  <si>
    <t xml:space="preserve">Мероприятие 1.3.5.
Организация и проведение акций "Георгиевская лента" и "Триколор"
</t>
  </si>
  <si>
    <t>Мероприятие 1.5.2.                     Организация и проведение Фестиваля  национальных костюмов "Этно-подиум"</t>
  </si>
  <si>
    <t>Подпрограмма 4. "Информационный город"</t>
  </si>
  <si>
    <t>Подпрограмма 5 "Обеспечение доступа к информации о деятельности администрации муниципального образования "Город Астрахань"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</si>
  <si>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Астрахань", структурные подразделения администрации муниципального образования "Город Астрахань")</t>
  </si>
  <si>
    <t>Цель 1.                                            Создание условий для развития муниципальной службы и кадрового потенциала администрации муниципального образования "Город Астрахань"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</si>
  <si>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Астрахань")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</si>
  <si>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Астрахань"), (структурные подразделения  администрации муниципального образования "Город Астрахань")</t>
  </si>
  <si>
    <t>Подпрограмма 8.                "Развитие молодежной политики города Астрахани"</t>
  </si>
  <si>
    <t>Управление образования  администрации муниципального образования "Город Астрахань", (МБУ "Центр развития молодежных инициатив")</t>
  </si>
  <si>
    <t>Подпрограмма 6. "Проведение общественно-значимых мероприятий и встреч делегаций"</t>
  </si>
  <si>
    <t>Мероприятие 1.5.1. Организация и проведение круглых столов, встреч активной молодежи города, обмен опытом, взаимодействие в проведении общественно-значимых мероприятиях</t>
  </si>
  <si>
    <t>Мероприятие 1.2.1. Джанибековские чтения</t>
  </si>
  <si>
    <t>Мероприятие 1.2.2.                     Вечер поэзии и культуры, посвященный памяти Алишера Навои</t>
  </si>
  <si>
    <t>Всего</t>
  </si>
  <si>
    <t>Код</t>
  </si>
  <si>
    <t>ГРБС                    (ведомство)</t>
  </si>
  <si>
    <t>целевой статьи</t>
  </si>
  <si>
    <t>Итого по муниципальной                                                                                   Программе</t>
  </si>
  <si>
    <r>
      <t>Основное мероприятие 1.2.1.</t>
    </r>
    <r>
      <rPr>
        <b/>
        <sz val="12"/>
        <color theme="1"/>
        <rFont val="Times New Roman"/>
        <family val="1"/>
        <charset val="204"/>
      </rPr>
      <t xml:space="preserve"> </t>
    </r>
    <r>
      <rPr>
        <sz val="12"/>
        <color theme="1"/>
        <rFont val="Times New Roman"/>
        <family val="1"/>
        <charset val="204"/>
      </rPr>
      <t xml:space="preserve"> Разработка сметной документации на капитальный и текущий ремонт объектов муниципальной собственности; разработка сметной документации на проектно-изыскательские работы</t>
    </r>
  </si>
  <si>
    <r>
      <t>Задача 1.6.</t>
    </r>
    <r>
      <rPr>
        <sz val="12"/>
        <color rgb="FF000000"/>
        <rFont val="Times New Roman"/>
        <family val="1"/>
        <charset val="204"/>
      </rPr>
      <t xml:space="preserve">                                     Обеспечение национально-культурного развития города Астрахани, создание межнационального и межконфессионального мира, построенного на основе единства интересов, открытости, взаимного доверия</t>
    </r>
  </si>
  <si>
    <r>
      <t xml:space="preserve">Мероприятие 1.5.3.
Организация и проведение прочих мероприятий: деятельности молодежных студенческих общественных объединений, организаций, творческих коллективов, конкурсов, фестивалей, заседаний Молодежного координационного Совета; палаточных лагерей, профильных смен, семинаров, форумов, турниров
</t>
    </r>
    <r>
      <rPr>
        <b/>
        <sz val="12"/>
        <rFont val="Times New Roman"/>
        <family val="1"/>
        <charset val="204"/>
      </rPr>
      <t xml:space="preserve">
</t>
    </r>
  </si>
  <si>
    <r>
      <t>Цель 1.</t>
    </r>
    <r>
      <rPr>
        <b/>
        <sz val="12"/>
        <color theme="1"/>
        <rFont val="Times New Roman"/>
        <family val="1"/>
        <charset val="204"/>
      </rPr>
      <t xml:space="preserve">                                            </t>
    </r>
    <r>
      <rPr>
        <sz val="12"/>
        <color theme="1"/>
        <rFont val="Times New Roman"/>
        <family val="1"/>
        <charset val="204"/>
      </rPr>
      <t>Обеспечение права жителей города Астрахани на получение объективной информации о деятельности администрации муниципального образования "Город Астрахань"</t>
    </r>
  </si>
  <si>
    <t>Приложение 2                                                                                                                                                                                к  муниципальной Программе                                                                                           муниципального образования "Город Астрахань"                                        "Организация муниципального управления"</t>
  </si>
  <si>
    <t>Муниципальная программа            "Организация муниципального управления"</t>
  </si>
  <si>
    <t>Задача 1.3.                                            Бесперебойное транспортное обслуживание должностных лиц в случаях, установленных нормативными правовыми актами муниципального образования  "Город Астрахань"</t>
  </si>
  <si>
    <t xml:space="preserve">Основное мероприятие  1.4.1. Рассмотрение административных протоколов </t>
  </si>
  <si>
    <t>Задача 1.2. Совершенствование определения стоимости работ, финансируемых за счет бюджетных средств</t>
  </si>
  <si>
    <t xml:space="preserve">  </t>
  </si>
  <si>
    <t xml:space="preserve">Мероприятие 1.                 Разработка укрупненных показателей стоимости производства работ для определения начальных (максимальных) цен контрактов при проведении закупок для муниципальных нужд
</t>
  </si>
  <si>
    <t>Задача 1.1.                                      Организация содержательного досуга детей, подростков, молодежи в подростковых клубах, творческих объединениях</t>
  </si>
  <si>
    <t>Мероприятие 1.1.1.  Организация  мероприятий в рамках профессиональных праздников, памятных дней, городских и общественно-значимых мероприятий</t>
  </si>
  <si>
    <t>Приложение 3                                                                                                           к постановлению администрации муниципального образования                                                                                       "Город Астрахань" от   _________________ №</t>
  </si>
  <si>
    <t>Мероприятие 1.3.1.                     Фестиваль национальных культур "Мы -астраханцы"</t>
  </si>
  <si>
    <t>Мероприятие 1.3.2.                    Организация мероприятия "Астрахань-город межнациональной дружбы и согласия"</t>
  </si>
  <si>
    <t>Начальник  управления делами администрации муниципального образования "Город Астрахань"</t>
  </si>
  <si>
    <t>(должность руководителя)</t>
  </si>
  <si>
    <t>С.М. Хашкин</t>
  </si>
  <si>
    <t>( ФИО руководителя)</t>
  </si>
  <si>
    <t>Мероприятие 1.1.1. Изготовление и размещение новостных и информационных  материалов о деятельности администрации муниципального образования "Город Астрахань" в   средствах массовой информации</t>
  </si>
  <si>
    <t>Мероприятие 1.3.2. Мониторинг местных и федеральных СМИ и других источников информации для  формирования и предоставления медиа-отчетов и справочных материалов по социально-экономическим и интересующим граждан вопросам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</si>
</sst>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19]General"/>
    <numFmt numFmtId="165" formatCode="#,##0.0"/>
  </numFmts>
  <fonts count="11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.9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89">
    <xf numFmtId="0" fontId="0" fillId="0" borderId="0" xfId="0"/>
    <xf numFmtId="0" fontId="0" fillId="0" borderId="0" xfId="0" applyBorder="1"/>
    <xf numFmtId="0" fontId="0" fillId="0" borderId="0" xfId="0" applyFill="1" applyBorder="1"/>
    <xf numFmtId="165" fontId="0" fillId="0" borderId="0" xfId="0" applyNumberFormat="1" applyBorder="1"/>
    <xf numFmtId="2" fontId="0" fillId="0" borderId="0" xfId="0" applyNumberFormat="1" applyBorder="1"/>
    <xf numFmtId="4" fontId="0" fillId="0" borderId="0" xfId="0" applyNumberFormat="1" applyBorder="1"/>
    <xf numFmtId="2" fontId="0" fillId="0" borderId="0" xfId="0" applyNumberFormat="1" applyFill="1" applyBorder="1"/>
    <xf numFmtId="0" fontId="1" fillId="0" borderId="0" xfId="0" applyFont="1" applyFill="1" applyBorder="1" applyAlignment="1">
      <alignment vertical="center" wrapText="1"/>
    </xf>
    <xf numFmtId="0" fontId="0" fillId="0" borderId="0" xfId="0" applyFill="1"/>
    <xf numFmtId="4" fontId="2" fillId="0" borderId="0" xfId="0" applyNumberFormat="1" applyFont="1" applyFill="1" applyBorder="1" applyAlignment="1">
      <alignment horizontal="center" vertical="center" wrapText="1"/>
    </xf>
    <xf numFmtId="4" fontId="2" fillId="0" borderId="0" xfId="0" applyNumberFormat="1" applyFont="1" applyFill="1" applyBorder="1" applyAlignment="1">
      <alignment horizontal="center" vertical="center" wrapText="1"/>
    </xf>
    <xf numFmtId="4" fontId="0" fillId="0" borderId="0" xfId="0" applyNumberFormat="1" applyFill="1" applyBorder="1"/>
    <xf numFmtId="3" fontId="0" fillId="0" borderId="0" xfId="0" applyNumberFormat="1" applyBorder="1"/>
    <xf numFmtId="3" fontId="4" fillId="0" borderId="0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6" fillId="0" borderId="0" xfId="0" applyFont="1" applyFill="1"/>
    <xf numFmtId="0" fontId="7" fillId="0" borderId="0" xfId="0" applyFont="1" applyFill="1" applyAlignment="1">
      <alignment horizontal="left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3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3" fontId="8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top" wrapText="1"/>
    </xf>
    <xf numFmtId="1" fontId="7" fillId="0" borderId="1" xfId="1" applyNumberFormat="1" applyFont="1" applyFill="1" applyBorder="1" applyAlignment="1">
      <alignment horizontal="center" vertical="center" wrapText="1"/>
    </xf>
    <xf numFmtId="164" fontId="8" fillId="0" borderId="1" xfId="1" applyNumberFormat="1" applyFont="1" applyFill="1" applyBorder="1" applyAlignment="1" applyProtection="1">
      <alignment horizontal="left" vertical="center" wrapText="1"/>
    </xf>
    <xf numFmtId="0" fontId="3" fillId="0" borderId="1" xfId="1" applyFont="1" applyFill="1" applyBorder="1" applyAlignment="1">
      <alignment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vertical="center" wrapText="1"/>
    </xf>
    <xf numFmtId="4" fontId="7" fillId="0" borderId="1" xfId="1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164" fontId="8" fillId="0" borderId="1" xfId="1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3" fontId="7" fillId="0" borderId="1" xfId="0" applyNumberFormat="1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 wrapText="1"/>
    </xf>
    <xf numFmtId="3" fontId="7" fillId="0" borderId="0" xfId="0" applyNumberFormat="1" applyFont="1" applyFill="1" applyBorder="1" applyAlignment="1">
      <alignment horizontal="center" vertical="center" wrapText="1"/>
    </xf>
    <xf numFmtId="165" fontId="7" fillId="0" borderId="0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top" wrapText="1"/>
    </xf>
    <xf numFmtId="0" fontId="10" fillId="0" borderId="1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top" wrapText="1"/>
    </xf>
    <xf numFmtId="3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top" wrapText="1"/>
    </xf>
    <xf numFmtId="3" fontId="7" fillId="0" borderId="3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top" wrapText="1"/>
    </xf>
    <xf numFmtId="1" fontId="7" fillId="0" borderId="1" xfId="0" applyNumberFormat="1" applyFont="1" applyFill="1" applyBorder="1" applyAlignment="1">
      <alignment horizontal="center" vertical="center" wrapText="1"/>
    </xf>
    <xf numFmtId="2" fontId="6" fillId="0" borderId="1" xfId="0" applyNumberFormat="1" applyFont="1" applyFill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center"/>
    </xf>
    <xf numFmtId="3" fontId="3" fillId="0" borderId="1" xfId="0" applyNumberFormat="1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0" xfId="0" applyFont="1" applyBorder="1"/>
    <xf numFmtId="0" fontId="6" fillId="0" borderId="0" xfId="0" applyFont="1" applyFill="1" applyBorder="1"/>
    <xf numFmtId="0" fontId="7" fillId="0" borderId="0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3" fontId="7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3" fontId="7" fillId="0" borderId="7" xfId="0" applyNumberFormat="1" applyFont="1" applyFill="1" applyBorder="1" applyAlignment="1">
      <alignment horizontal="left" vertical="center" wrapText="1"/>
    </xf>
    <xf numFmtId="0" fontId="6" fillId="0" borderId="6" xfId="0" applyFont="1" applyBorder="1" applyAlignment="1">
      <alignment horizontal="left" wrapText="1"/>
    </xf>
    <xf numFmtId="0" fontId="6" fillId="0" borderId="6" xfId="0" applyFont="1" applyBorder="1" applyAlignment="1">
      <alignment horizontal="center" wrapText="1"/>
    </xf>
    <xf numFmtId="0" fontId="6" fillId="0" borderId="7" xfId="0" applyFont="1" applyBorder="1" applyAlignment="1">
      <alignment horizontal="center" vertic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3"/>
  <sheetViews>
    <sheetView tabSelected="1" topLeftCell="A112" zoomScale="75" zoomScaleNormal="100" workbookViewId="0">
      <selection activeCell="B113" sqref="B113"/>
    </sheetView>
  </sheetViews>
  <sheetFormatPr defaultColWidth="11.42578125" defaultRowHeight="15" x14ac:dyDescent="0.25"/>
  <cols>
    <col min="1" max="1" width="5.42578125" customWidth="1"/>
    <col min="2" max="2" width="27.140625" customWidth="1"/>
    <col min="3" max="3" width="20" customWidth="1"/>
    <col min="4" max="4" width="18.7109375" customWidth="1"/>
    <col min="5" max="5" width="15.7109375" customWidth="1"/>
    <col min="6" max="6" width="9.85546875" customWidth="1"/>
    <col min="7" max="7" width="17.28515625" style="8" customWidth="1"/>
    <col min="8" max="8" width="17.42578125" style="8" customWidth="1"/>
    <col min="9" max="9" width="16" style="8" customWidth="1"/>
    <col min="10" max="10" width="15.42578125" style="8" customWidth="1"/>
    <col min="11" max="11" width="14" customWidth="1"/>
    <col min="12" max="12" width="15.140625" customWidth="1"/>
    <col min="13" max="14" width="13.42578125" bestFit="1" customWidth="1"/>
    <col min="15" max="15" width="15" customWidth="1"/>
    <col min="16" max="16" width="13.7109375" customWidth="1"/>
    <col min="246" max="246" width="4.42578125" customWidth="1"/>
    <col min="247" max="247" width="29.140625" customWidth="1"/>
    <col min="248" max="248" width="14.140625" customWidth="1"/>
    <col min="250" max="250" width="10" customWidth="1"/>
    <col min="251" max="251" width="19.85546875" customWidth="1"/>
    <col min="252" max="252" width="12.28515625" customWidth="1"/>
    <col min="253" max="253" width="10" customWidth="1"/>
    <col min="254" max="254" width="10.140625" customWidth="1"/>
    <col min="255" max="255" width="10.28515625" customWidth="1"/>
    <col min="256" max="256" width="10.42578125" customWidth="1"/>
    <col min="257" max="258" width="10.85546875" customWidth="1"/>
    <col min="259" max="259" width="9.7109375" customWidth="1"/>
    <col min="260" max="260" width="12.85546875" customWidth="1"/>
    <col min="502" max="502" width="4.42578125" customWidth="1"/>
    <col min="503" max="503" width="29.140625" customWidth="1"/>
    <col min="504" max="504" width="14.140625" customWidth="1"/>
    <col min="506" max="506" width="10" customWidth="1"/>
    <col min="507" max="507" width="19.85546875" customWidth="1"/>
    <col min="508" max="508" width="12.28515625" customWidth="1"/>
    <col min="509" max="509" width="10" customWidth="1"/>
    <col min="510" max="510" width="10.140625" customWidth="1"/>
    <col min="511" max="511" width="10.28515625" customWidth="1"/>
    <col min="512" max="512" width="10.42578125" customWidth="1"/>
    <col min="513" max="514" width="10.85546875" customWidth="1"/>
    <col min="515" max="515" width="9.7109375" customWidth="1"/>
    <col min="516" max="516" width="12.85546875" customWidth="1"/>
    <col min="758" max="758" width="4.42578125" customWidth="1"/>
    <col min="759" max="759" width="29.140625" customWidth="1"/>
    <col min="760" max="760" width="14.140625" customWidth="1"/>
    <col min="762" max="762" width="10" customWidth="1"/>
    <col min="763" max="763" width="19.85546875" customWidth="1"/>
    <col min="764" max="764" width="12.28515625" customWidth="1"/>
    <col min="765" max="765" width="10" customWidth="1"/>
    <col min="766" max="766" width="10.140625" customWidth="1"/>
    <col min="767" max="767" width="10.28515625" customWidth="1"/>
    <col min="768" max="768" width="10.42578125" customWidth="1"/>
    <col min="769" max="770" width="10.85546875" customWidth="1"/>
    <col min="771" max="771" width="9.7109375" customWidth="1"/>
    <col min="772" max="772" width="12.85546875" customWidth="1"/>
    <col min="1014" max="1014" width="4.42578125" customWidth="1"/>
    <col min="1015" max="1015" width="29.140625" customWidth="1"/>
    <col min="1016" max="1016" width="14.140625" customWidth="1"/>
    <col min="1018" max="1018" width="10" customWidth="1"/>
    <col min="1019" max="1019" width="19.85546875" customWidth="1"/>
    <col min="1020" max="1020" width="12.28515625" customWidth="1"/>
    <col min="1021" max="1021" width="10" customWidth="1"/>
    <col min="1022" max="1022" width="10.140625" customWidth="1"/>
    <col min="1023" max="1023" width="10.28515625" customWidth="1"/>
    <col min="1024" max="1024" width="10.42578125" customWidth="1"/>
    <col min="1025" max="1026" width="10.85546875" customWidth="1"/>
    <col min="1027" max="1027" width="9.7109375" customWidth="1"/>
    <col min="1028" max="1028" width="12.85546875" customWidth="1"/>
    <col min="1270" max="1270" width="4.42578125" customWidth="1"/>
    <col min="1271" max="1271" width="29.140625" customWidth="1"/>
    <col min="1272" max="1272" width="14.140625" customWidth="1"/>
    <col min="1274" max="1274" width="10" customWidth="1"/>
    <col min="1275" max="1275" width="19.85546875" customWidth="1"/>
    <col min="1276" max="1276" width="12.28515625" customWidth="1"/>
    <col min="1277" max="1277" width="10" customWidth="1"/>
    <col min="1278" max="1278" width="10.140625" customWidth="1"/>
    <col min="1279" max="1279" width="10.28515625" customWidth="1"/>
    <col min="1280" max="1280" width="10.42578125" customWidth="1"/>
    <col min="1281" max="1282" width="10.85546875" customWidth="1"/>
    <col min="1283" max="1283" width="9.7109375" customWidth="1"/>
    <col min="1284" max="1284" width="12.85546875" customWidth="1"/>
    <col min="1526" max="1526" width="4.42578125" customWidth="1"/>
    <col min="1527" max="1527" width="29.140625" customWidth="1"/>
    <col min="1528" max="1528" width="14.140625" customWidth="1"/>
    <col min="1530" max="1530" width="10" customWidth="1"/>
    <col min="1531" max="1531" width="19.85546875" customWidth="1"/>
    <col min="1532" max="1532" width="12.28515625" customWidth="1"/>
    <col min="1533" max="1533" width="10" customWidth="1"/>
    <col min="1534" max="1534" width="10.140625" customWidth="1"/>
    <col min="1535" max="1535" width="10.28515625" customWidth="1"/>
    <col min="1536" max="1536" width="10.42578125" customWidth="1"/>
    <col min="1537" max="1538" width="10.85546875" customWidth="1"/>
    <col min="1539" max="1539" width="9.7109375" customWidth="1"/>
    <col min="1540" max="1540" width="12.85546875" customWidth="1"/>
    <col min="1782" max="1782" width="4.42578125" customWidth="1"/>
    <col min="1783" max="1783" width="29.140625" customWidth="1"/>
    <col min="1784" max="1784" width="14.140625" customWidth="1"/>
    <col min="1786" max="1786" width="10" customWidth="1"/>
    <col min="1787" max="1787" width="19.85546875" customWidth="1"/>
    <col min="1788" max="1788" width="12.28515625" customWidth="1"/>
    <col min="1789" max="1789" width="10" customWidth="1"/>
    <col min="1790" max="1790" width="10.140625" customWidth="1"/>
    <col min="1791" max="1791" width="10.28515625" customWidth="1"/>
    <col min="1792" max="1792" width="10.42578125" customWidth="1"/>
    <col min="1793" max="1794" width="10.85546875" customWidth="1"/>
    <col min="1795" max="1795" width="9.7109375" customWidth="1"/>
    <col min="1796" max="1796" width="12.85546875" customWidth="1"/>
    <col min="2038" max="2038" width="4.42578125" customWidth="1"/>
    <col min="2039" max="2039" width="29.140625" customWidth="1"/>
    <col min="2040" max="2040" width="14.140625" customWidth="1"/>
    <col min="2042" max="2042" width="10" customWidth="1"/>
    <col min="2043" max="2043" width="19.85546875" customWidth="1"/>
    <col min="2044" max="2044" width="12.28515625" customWidth="1"/>
    <col min="2045" max="2045" width="10" customWidth="1"/>
    <col min="2046" max="2046" width="10.140625" customWidth="1"/>
    <col min="2047" max="2047" width="10.28515625" customWidth="1"/>
    <col min="2048" max="2048" width="10.42578125" customWidth="1"/>
    <col min="2049" max="2050" width="10.85546875" customWidth="1"/>
    <col min="2051" max="2051" width="9.7109375" customWidth="1"/>
    <col min="2052" max="2052" width="12.85546875" customWidth="1"/>
    <col min="2294" max="2294" width="4.42578125" customWidth="1"/>
    <col min="2295" max="2295" width="29.140625" customWidth="1"/>
    <col min="2296" max="2296" width="14.140625" customWidth="1"/>
    <col min="2298" max="2298" width="10" customWidth="1"/>
    <col min="2299" max="2299" width="19.85546875" customWidth="1"/>
    <col min="2300" max="2300" width="12.28515625" customWidth="1"/>
    <col min="2301" max="2301" width="10" customWidth="1"/>
    <col min="2302" max="2302" width="10.140625" customWidth="1"/>
    <col min="2303" max="2303" width="10.28515625" customWidth="1"/>
    <col min="2304" max="2304" width="10.42578125" customWidth="1"/>
    <col min="2305" max="2306" width="10.85546875" customWidth="1"/>
    <col min="2307" max="2307" width="9.7109375" customWidth="1"/>
    <col min="2308" max="2308" width="12.85546875" customWidth="1"/>
    <col min="2550" max="2550" width="4.42578125" customWidth="1"/>
    <col min="2551" max="2551" width="29.140625" customWidth="1"/>
    <col min="2552" max="2552" width="14.140625" customWidth="1"/>
    <col min="2554" max="2554" width="10" customWidth="1"/>
    <col min="2555" max="2555" width="19.85546875" customWidth="1"/>
    <col min="2556" max="2556" width="12.28515625" customWidth="1"/>
    <col min="2557" max="2557" width="10" customWidth="1"/>
    <col min="2558" max="2558" width="10.140625" customWidth="1"/>
    <col min="2559" max="2559" width="10.28515625" customWidth="1"/>
    <col min="2560" max="2560" width="10.42578125" customWidth="1"/>
    <col min="2561" max="2562" width="10.85546875" customWidth="1"/>
    <col min="2563" max="2563" width="9.7109375" customWidth="1"/>
    <col min="2564" max="2564" width="12.85546875" customWidth="1"/>
    <col min="2806" max="2806" width="4.42578125" customWidth="1"/>
    <col min="2807" max="2807" width="29.140625" customWidth="1"/>
    <col min="2808" max="2808" width="14.140625" customWidth="1"/>
    <col min="2810" max="2810" width="10" customWidth="1"/>
    <col min="2811" max="2811" width="19.85546875" customWidth="1"/>
    <col min="2812" max="2812" width="12.28515625" customWidth="1"/>
    <col min="2813" max="2813" width="10" customWidth="1"/>
    <col min="2814" max="2814" width="10.140625" customWidth="1"/>
    <col min="2815" max="2815" width="10.28515625" customWidth="1"/>
    <col min="2816" max="2816" width="10.42578125" customWidth="1"/>
    <col min="2817" max="2818" width="10.85546875" customWidth="1"/>
    <col min="2819" max="2819" width="9.7109375" customWidth="1"/>
    <col min="2820" max="2820" width="12.85546875" customWidth="1"/>
    <col min="3062" max="3062" width="4.42578125" customWidth="1"/>
    <col min="3063" max="3063" width="29.140625" customWidth="1"/>
    <col min="3064" max="3064" width="14.140625" customWidth="1"/>
    <col min="3066" max="3066" width="10" customWidth="1"/>
    <col min="3067" max="3067" width="19.85546875" customWidth="1"/>
    <col min="3068" max="3068" width="12.28515625" customWidth="1"/>
    <col min="3069" max="3069" width="10" customWidth="1"/>
    <col min="3070" max="3070" width="10.140625" customWidth="1"/>
    <col min="3071" max="3071" width="10.28515625" customWidth="1"/>
    <col min="3072" max="3072" width="10.42578125" customWidth="1"/>
    <col min="3073" max="3074" width="10.85546875" customWidth="1"/>
    <col min="3075" max="3075" width="9.7109375" customWidth="1"/>
    <col min="3076" max="3076" width="12.85546875" customWidth="1"/>
    <col min="3318" max="3318" width="4.42578125" customWidth="1"/>
    <col min="3319" max="3319" width="29.140625" customWidth="1"/>
    <col min="3320" max="3320" width="14.140625" customWidth="1"/>
    <col min="3322" max="3322" width="10" customWidth="1"/>
    <col min="3323" max="3323" width="19.85546875" customWidth="1"/>
    <col min="3324" max="3324" width="12.28515625" customWidth="1"/>
    <col min="3325" max="3325" width="10" customWidth="1"/>
    <col min="3326" max="3326" width="10.140625" customWidth="1"/>
    <col min="3327" max="3327" width="10.28515625" customWidth="1"/>
    <col min="3328" max="3328" width="10.42578125" customWidth="1"/>
    <col min="3329" max="3330" width="10.85546875" customWidth="1"/>
    <col min="3331" max="3331" width="9.7109375" customWidth="1"/>
    <col min="3332" max="3332" width="12.85546875" customWidth="1"/>
    <col min="3574" max="3574" width="4.42578125" customWidth="1"/>
    <col min="3575" max="3575" width="29.140625" customWidth="1"/>
    <col min="3576" max="3576" width="14.140625" customWidth="1"/>
    <col min="3578" max="3578" width="10" customWidth="1"/>
    <col min="3579" max="3579" width="19.85546875" customWidth="1"/>
    <col min="3580" max="3580" width="12.28515625" customWidth="1"/>
    <col min="3581" max="3581" width="10" customWidth="1"/>
    <col min="3582" max="3582" width="10.140625" customWidth="1"/>
    <col min="3583" max="3583" width="10.28515625" customWidth="1"/>
    <col min="3584" max="3584" width="10.42578125" customWidth="1"/>
    <col min="3585" max="3586" width="10.85546875" customWidth="1"/>
    <col min="3587" max="3587" width="9.7109375" customWidth="1"/>
    <col min="3588" max="3588" width="12.85546875" customWidth="1"/>
    <col min="3830" max="3830" width="4.42578125" customWidth="1"/>
    <col min="3831" max="3831" width="29.140625" customWidth="1"/>
    <col min="3832" max="3832" width="14.140625" customWidth="1"/>
    <col min="3834" max="3834" width="10" customWidth="1"/>
    <col min="3835" max="3835" width="19.85546875" customWidth="1"/>
    <col min="3836" max="3836" width="12.28515625" customWidth="1"/>
    <col min="3837" max="3837" width="10" customWidth="1"/>
    <col min="3838" max="3838" width="10.140625" customWidth="1"/>
    <col min="3839" max="3839" width="10.28515625" customWidth="1"/>
    <col min="3840" max="3840" width="10.42578125" customWidth="1"/>
    <col min="3841" max="3842" width="10.85546875" customWidth="1"/>
    <col min="3843" max="3843" width="9.7109375" customWidth="1"/>
    <col min="3844" max="3844" width="12.85546875" customWidth="1"/>
    <col min="4086" max="4086" width="4.42578125" customWidth="1"/>
    <col min="4087" max="4087" width="29.140625" customWidth="1"/>
    <col min="4088" max="4088" width="14.140625" customWidth="1"/>
    <col min="4090" max="4090" width="10" customWidth="1"/>
    <col min="4091" max="4091" width="19.85546875" customWidth="1"/>
    <col min="4092" max="4092" width="12.28515625" customWidth="1"/>
    <col min="4093" max="4093" width="10" customWidth="1"/>
    <col min="4094" max="4094" width="10.140625" customWidth="1"/>
    <col min="4095" max="4095" width="10.28515625" customWidth="1"/>
    <col min="4096" max="4096" width="10.42578125" customWidth="1"/>
    <col min="4097" max="4098" width="10.85546875" customWidth="1"/>
    <col min="4099" max="4099" width="9.7109375" customWidth="1"/>
    <col min="4100" max="4100" width="12.85546875" customWidth="1"/>
    <col min="4342" max="4342" width="4.42578125" customWidth="1"/>
    <col min="4343" max="4343" width="29.140625" customWidth="1"/>
    <col min="4344" max="4344" width="14.140625" customWidth="1"/>
    <col min="4346" max="4346" width="10" customWidth="1"/>
    <col min="4347" max="4347" width="19.85546875" customWidth="1"/>
    <col min="4348" max="4348" width="12.28515625" customWidth="1"/>
    <col min="4349" max="4349" width="10" customWidth="1"/>
    <col min="4350" max="4350" width="10.140625" customWidth="1"/>
    <col min="4351" max="4351" width="10.28515625" customWidth="1"/>
    <col min="4352" max="4352" width="10.42578125" customWidth="1"/>
    <col min="4353" max="4354" width="10.85546875" customWidth="1"/>
    <col min="4355" max="4355" width="9.7109375" customWidth="1"/>
    <col min="4356" max="4356" width="12.85546875" customWidth="1"/>
    <col min="4598" max="4598" width="4.42578125" customWidth="1"/>
    <col min="4599" max="4599" width="29.140625" customWidth="1"/>
    <col min="4600" max="4600" width="14.140625" customWidth="1"/>
    <col min="4602" max="4602" width="10" customWidth="1"/>
    <col min="4603" max="4603" width="19.85546875" customWidth="1"/>
    <col min="4604" max="4604" width="12.28515625" customWidth="1"/>
    <col min="4605" max="4605" width="10" customWidth="1"/>
    <col min="4606" max="4606" width="10.140625" customWidth="1"/>
    <col min="4607" max="4607" width="10.28515625" customWidth="1"/>
    <col min="4608" max="4608" width="10.42578125" customWidth="1"/>
    <col min="4609" max="4610" width="10.85546875" customWidth="1"/>
    <col min="4611" max="4611" width="9.7109375" customWidth="1"/>
    <col min="4612" max="4612" width="12.85546875" customWidth="1"/>
    <col min="4854" max="4854" width="4.42578125" customWidth="1"/>
    <col min="4855" max="4855" width="29.140625" customWidth="1"/>
    <col min="4856" max="4856" width="14.140625" customWidth="1"/>
    <col min="4858" max="4858" width="10" customWidth="1"/>
    <col min="4859" max="4859" width="19.85546875" customWidth="1"/>
    <col min="4860" max="4860" width="12.28515625" customWidth="1"/>
    <col min="4861" max="4861" width="10" customWidth="1"/>
    <col min="4862" max="4862" width="10.140625" customWidth="1"/>
    <col min="4863" max="4863" width="10.28515625" customWidth="1"/>
    <col min="4864" max="4864" width="10.42578125" customWidth="1"/>
    <col min="4865" max="4866" width="10.85546875" customWidth="1"/>
    <col min="4867" max="4867" width="9.7109375" customWidth="1"/>
    <col min="4868" max="4868" width="12.85546875" customWidth="1"/>
    <col min="5110" max="5110" width="4.42578125" customWidth="1"/>
    <col min="5111" max="5111" width="29.140625" customWidth="1"/>
    <col min="5112" max="5112" width="14.140625" customWidth="1"/>
    <col min="5114" max="5114" width="10" customWidth="1"/>
    <col min="5115" max="5115" width="19.85546875" customWidth="1"/>
    <col min="5116" max="5116" width="12.28515625" customWidth="1"/>
    <col min="5117" max="5117" width="10" customWidth="1"/>
    <col min="5118" max="5118" width="10.140625" customWidth="1"/>
    <col min="5119" max="5119" width="10.28515625" customWidth="1"/>
    <col min="5120" max="5120" width="10.42578125" customWidth="1"/>
    <col min="5121" max="5122" width="10.85546875" customWidth="1"/>
    <col min="5123" max="5123" width="9.7109375" customWidth="1"/>
    <col min="5124" max="5124" width="12.85546875" customWidth="1"/>
    <col min="5366" max="5366" width="4.42578125" customWidth="1"/>
    <col min="5367" max="5367" width="29.140625" customWidth="1"/>
    <col min="5368" max="5368" width="14.140625" customWidth="1"/>
    <col min="5370" max="5370" width="10" customWidth="1"/>
    <col min="5371" max="5371" width="19.85546875" customWidth="1"/>
    <col min="5372" max="5372" width="12.28515625" customWidth="1"/>
    <col min="5373" max="5373" width="10" customWidth="1"/>
    <col min="5374" max="5374" width="10.140625" customWidth="1"/>
    <col min="5375" max="5375" width="10.28515625" customWidth="1"/>
    <col min="5376" max="5376" width="10.42578125" customWidth="1"/>
    <col min="5377" max="5378" width="10.85546875" customWidth="1"/>
    <col min="5379" max="5379" width="9.7109375" customWidth="1"/>
    <col min="5380" max="5380" width="12.85546875" customWidth="1"/>
    <col min="5622" max="5622" width="4.42578125" customWidth="1"/>
    <col min="5623" max="5623" width="29.140625" customWidth="1"/>
    <col min="5624" max="5624" width="14.140625" customWidth="1"/>
    <col min="5626" max="5626" width="10" customWidth="1"/>
    <col min="5627" max="5627" width="19.85546875" customWidth="1"/>
    <col min="5628" max="5628" width="12.28515625" customWidth="1"/>
    <col min="5629" max="5629" width="10" customWidth="1"/>
    <col min="5630" max="5630" width="10.140625" customWidth="1"/>
    <col min="5631" max="5631" width="10.28515625" customWidth="1"/>
    <col min="5632" max="5632" width="10.42578125" customWidth="1"/>
    <col min="5633" max="5634" width="10.85546875" customWidth="1"/>
    <col min="5635" max="5635" width="9.7109375" customWidth="1"/>
    <col min="5636" max="5636" width="12.85546875" customWidth="1"/>
    <col min="5878" max="5878" width="4.42578125" customWidth="1"/>
    <col min="5879" max="5879" width="29.140625" customWidth="1"/>
    <col min="5880" max="5880" width="14.140625" customWidth="1"/>
    <col min="5882" max="5882" width="10" customWidth="1"/>
    <col min="5883" max="5883" width="19.85546875" customWidth="1"/>
    <col min="5884" max="5884" width="12.28515625" customWidth="1"/>
    <col min="5885" max="5885" width="10" customWidth="1"/>
    <col min="5886" max="5886" width="10.140625" customWidth="1"/>
    <col min="5887" max="5887" width="10.28515625" customWidth="1"/>
    <col min="5888" max="5888" width="10.42578125" customWidth="1"/>
    <col min="5889" max="5890" width="10.85546875" customWidth="1"/>
    <col min="5891" max="5891" width="9.7109375" customWidth="1"/>
    <col min="5892" max="5892" width="12.85546875" customWidth="1"/>
    <col min="6134" max="6134" width="4.42578125" customWidth="1"/>
    <col min="6135" max="6135" width="29.140625" customWidth="1"/>
    <col min="6136" max="6136" width="14.140625" customWidth="1"/>
    <col min="6138" max="6138" width="10" customWidth="1"/>
    <col min="6139" max="6139" width="19.85546875" customWidth="1"/>
    <col min="6140" max="6140" width="12.28515625" customWidth="1"/>
    <col min="6141" max="6141" width="10" customWidth="1"/>
    <col min="6142" max="6142" width="10.140625" customWidth="1"/>
    <col min="6143" max="6143" width="10.28515625" customWidth="1"/>
    <col min="6144" max="6144" width="10.42578125" customWidth="1"/>
    <col min="6145" max="6146" width="10.85546875" customWidth="1"/>
    <col min="6147" max="6147" width="9.7109375" customWidth="1"/>
    <col min="6148" max="6148" width="12.85546875" customWidth="1"/>
    <col min="6390" max="6390" width="4.42578125" customWidth="1"/>
    <col min="6391" max="6391" width="29.140625" customWidth="1"/>
    <col min="6392" max="6392" width="14.140625" customWidth="1"/>
    <col min="6394" max="6394" width="10" customWidth="1"/>
    <col min="6395" max="6395" width="19.85546875" customWidth="1"/>
    <col min="6396" max="6396" width="12.28515625" customWidth="1"/>
    <col min="6397" max="6397" width="10" customWidth="1"/>
    <col min="6398" max="6398" width="10.140625" customWidth="1"/>
    <col min="6399" max="6399" width="10.28515625" customWidth="1"/>
    <col min="6400" max="6400" width="10.42578125" customWidth="1"/>
    <col min="6401" max="6402" width="10.85546875" customWidth="1"/>
    <col min="6403" max="6403" width="9.7109375" customWidth="1"/>
    <col min="6404" max="6404" width="12.85546875" customWidth="1"/>
    <col min="6646" max="6646" width="4.42578125" customWidth="1"/>
    <col min="6647" max="6647" width="29.140625" customWidth="1"/>
    <col min="6648" max="6648" width="14.140625" customWidth="1"/>
    <col min="6650" max="6650" width="10" customWidth="1"/>
    <col min="6651" max="6651" width="19.85546875" customWidth="1"/>
    <col min="6652" max="6652" width="12.28515625" customWidth="1"/>
    <col min="6653" max="6653" width="10" customWidth="1"/>
    <col min="6654" max="6654" width="10.140625" customWidth="1"/>
    <col min="6655" max="6655" width="10.28515625" customWidth="1"/>
    <col min="6656" max="6656" width="10.42578125" customWidth="1"/>
    <col min="6657" max="6658" width="10.85546875" customWidth="1"/>
    <col min="6659" max="6659" width="9.7109375" customWidth="1"/>
    <col min="6660" max="6660" width="12.85546875" customWidth="1"/>
    <col min="6902" max="6902" width="4.42578125" customWidth="1"/>
    <col min="6903" max="6903" width="29.140625" customWidth="1"/>
    <col min="6904" max="6904" width="14.140625" customWidth="1"/>
    <col min="6906" max="6906" width="10" customWidth="1"/>
    <col min="6907" max="6907" width="19.85546875" customWidth="1"/>
    <col min="6908" max="6908" width="12.28515625" customWidth="1"/>
    <col min="6909" max="6909" width="10" customWidth="1"/>
    <col min="6910" max="6910" width="10.140625" customWidth="1"/>
    <col min="6911" max="6911" width="10.28515625" customWidth="1"/>
    <col min="6912" max="6912" width="10.42578125" customWidth="1"/>
    <col min="6913" max="6914" width="10.85546875" customWidth="1"/>
    <col min="6915" max="6915" width="9.7109375" customWidth="1"/>
    <col min="6916" max="6916" width="12.85546875" customWidth="1"/>
    <col min="7158" max="7158" width="4.42578125" customWidth="1"/>
    <col min="7159" max="7159" width="29.140625" customWidth="1"/>
    <col min="7160" max="7160" width="14.140625" customWidth="1"/>
    <col min="7162" max="7162" width="10" customWidth="1"/>
    <col min="7163" max="7163" width="19.85546875" customWidth="1"/>
    <col min="7164" max="7164" width="12.28515625" customWidth="1"/>
    <col min="7165" max="7165" width="10" customWidth="1"/>
    <col min="7166" max="7166" width="10.140625" customWidth="1"/>
    <col min="7167" max="7167" width="10.28515625" customWidth="1"/>
    <col min="7168" max="7168" width="10.42578125" customWidth="1"/>
    <col min="7169" max="7170" width="10.85546875" customWidth="1"/>
    <col min="7171" max="7171" width="9.7109375" customWidth="1"/>
    <col min="7172" max="7172" width="12.85546875" customWidth="1"/>
    <col min="7414" max="7414" width="4.42578125" customWidth="1"/>
    <col min="7415" max="7415" width="29.140625" customWidth="1"/>
    <col min="7416" max="7416" width="14.140625" customWidth="1"/>
    <col min="7418" max="7418" width="10" customWidth="1"/>
    <col min="7419" max="7419" width="19.85546875" customWidth="1"/>
    <col min="7420" max="7420" width="12.28515625" customWidth="1"/>
    <col min="7421" max="7421" width="10" customWidth="1"/>
    <col min="7422" max="7422" width="10.140625" customWidth="1"/>
    <col min="7423" max="7423" width="10.28515625" customWidth="1"/>
    <col min="7424" max="7424" width="10.42578125" customWidth="1"/>
    <col min="7425" max="7426" width="10.85546875" customWidth="1"/>
    <col min="7427" max="7427" width="9.7109375" customWidth="1"/>
    <col min="7428" max="7428" width="12.85546875" customWidth="1"/>
    <col min="7670" max="7670" width="4.42578125" customWidth="1"/>
    <col min="7671" max="7671" width="29.140625" customWidth="1"/>
    <col min="7672" max="7672" width="14.140625" customWidth="1"/>
    <col min="7674" max="7674" width="10" customWidth="1"/>
    <col min="7675" max="7675" width="19.85546875" customWidth="1"/>
    <col min="7676" max="7676" width="12.28515625" customWidth="1"/>
    <col min="7677" max="7677" width="10" customWidth="1"/>
    <col min="7678" max="7678" width="10.140625" customWidth="1"/>
    <col min="7679" max="7679" width="10.28515625" customWidth="1"/>
    <col min="7680" max="7680" width="10.42578125" customWidth="1"/>
    <col min="7681" max="7682" width="10.85546875" customWidth="1"/>
    <col min="7683" max="7683" width="9.7109375" customWidth="1"/>
    <col min="7684" max="7684" width="12.85546875" customWidth="1"/>
    <col min="7926" max="7926" width="4.42578125" customWidth="1"/>
    <col min="7927" max="7927" width="29.140625" customWidth="1"/>
    <col min="7928" max="7928" width="14.140625" customWidth="1"/>
    <col min="7930" max="7930" width="10" customWidth="1"/>
    <col min="7931" max="7931" width="19.85546875" customWidth="1"/>
    <col min="7932" max="7932" width="12.28515625" customWidth="1"/>
    <col min="7933" max="7933" width="10" customWidth="1"/>
    <col min="7934" max="7934" width="10.140625" customWidth="1"/>
    <col min="7935" max="7935" width="10.28515625" customWidth="1"/>
    <col min="7936" max="7936" width="10.42578125" customWidth="1"/>
    <col min="7937" max="7938" width="10.85546875" customWidth="1"/>
    <col min="7939" max="7939" width="9.7109375" customWidth="1"/>
    <col min="7940" max="7940" width="12.85546875" customWidth="1"/>
    <col min="8182" max="8182" width="4.42578125" customWidth="1"/>
    <col min="8183" max="8183" width="29.140625" customWidth="1"/>
    <col min="8184" max="8184" width="14.140625" customWidth="1"/>
    <col min="8186" max="8186" width="10" customWidth="1"/>
    <col min="8187" max="8187" width="19.85546875" customWidth="1"/>
    <col min="8188" max="8188" width="12.28515625" customWidth="1"/>
    <col min="8189" max="8189" width="10" customWidth="1"/>
    <col min="8190" max="8190" width="10.140625" customWidth="1"/>
    <col min="8191" max="8191" width="10.28515625" customWidth="1"/>
    <col min="8192" max="8192" width="10.42578125" customWidth="1"/>
    <col min="8193" max="8194" width="10.85546875" customWidth="1"/>
    <col min="8195" max="8195" width="9.7109375" customWidth="1"/>
    <col min="8196" max="8196" width="12.85546875" customWidth="1"/>
    <col min="8438" max="8438" width="4.42578125" customWidth="1"/>
    <col min="8439" max="8439" width="29.140625" customWidth="1"/>
    <col min="8440" max="8440" width="14.140625" customWidth="1"/>
    <col min="8442" max="8442" width="10" customWidth="1"/>
    <col min="8443" max="8443" width="19.85546875" customWidth="1"/>
    <col min="8444" max="8444" width="12.28515625" customWidth="1"/>
    <col min="8445" max="8445" width="10" customWidth="1"/>
    <col min="8446" max="8446" width="10.140625" customWidth="1"/>
    <col min="8447" max="8447" width="10.28515625" customWidth="1"/>
    <col min="8448" max="8448" width="10.42578125" customWidth="1"/>
    <col min="8449" max="8450" width="10.85546875" customWidth="1"/>
    <col min="8451" max="8451" width="9.7109375" customWidth="1"/>
    <col min="8452" max="8452" width="12.85546875" customWidth="1"/>
    <col min="8694" max="8694" width="4.42578125" customWidth="1"/>
    <col min="8695" max="8695" width="29.140625" customWidth="1"/>
    <col min="8696" max="8696" width="14.140625" customWidth="1"/>
    <col min="8698" max="8698" width="10" customWidth="1"/>
    <col min="8699" max="8699" width="19.85546875" customWidth="1"/>
    <col min="8700" max="8700" width="12.28515625" customWidth="1"/>
    <col min="8701" max="8701" width="10" customWidth="1"/>
    <col min="8702" max="8702" width="10.140625" customWidth="1"/>
    <col min="8703" max="8703" width="10.28515625" customWidth="1"/>
    <col min="8704" max="8704" width="10.42578125" customWidth="1"/>
    <col min="8705" max="8706" width="10.85546875" customWidth="1"/>
    <col min="8707" max="8707" width="9.7109375" customWidth="1"/>
    <col min="8708" max="8708" width="12.85546875" customWidth="1"/>
    <col min="8950" max="8950" width="4.42578125" customWidth="1"/>
    <col min="8951" max="8951" width="29.140625" customWidth="1"/>
    <col min="8952" max="8952" width="14.140625" customWidth="1"/>
    <col min="8954" max="8954" width="10" customWidth="1"/>
    <col min="8955" max="8955" width="19.85546875" customWidth="1"/>
    <col min="8956" max="8956" width="12.28515625" customWidth="1"/>
    <col min="8957" max="8957" width="10" customWidth="1"/>
    <col min="8958" max="8958" width="10.140625" customWidth="1"/>
    <col min="8959" max="8959" width="10.28515625" customWidth="1"/>
    <col min="8960" max="8960" width="10.42578125" customWidth="1"/>
    <col min="8961" max="8962" width="10.85546875" customWidth="1"/>
    <col min="8963" max="8963" width="9.7109375" customWidth="1"/>
    <col min="8964" max="8964" width="12.85546875" customWidth="1"/>
    <col min="9206" max="9206" width="4.42578125" customWidth="1"/>
    <col min="9207" max="9207" width="29.140625" customWidth="1"/>
    <col min="9208" max="9208" width="14.140625" customWidth="1"/>
    <col min="9210" max="9210" width="10" customWidth="1"/>
    <col min="9211" max="9211" width="19.85546875" customWidth="1"/>
    <col min="9212" max="9212" width="12.28515625" customWidth="1"/>
    <col min="9213" max="9213" width="10" customWidth="1"/>
    <col min="9214" max="9214" width="10.140625" customWidth="1"/>
    <col min="9215" max="9215" width="10.28515625" customWidth="1"/>
    <col min="9216" max="9216" width="10.42578125" customWidth="1"/>
    <col min="9217" max="9218" width="10.85546875" customWidth="1"/>
    <col min="9219" max="9219" width="9.7109375" customWidth="1"/>
    <col min="9220" max="9220" width="12.85546875" customWidth="1"/>
    <col min="9462" max="9462" width="4.42578125" customWidth="1"/>
    <col min="9463" max="9463" width="29.140625" customWidth="1"/>
    <col min="9464" max="9464" width="14.140625" customWidth="1"/>
    <col min="9466" max="9466" width="10" customWidth="1"/>
    <col min="9467" max="9467" width="19.85546875" customWidth="1"/>
    <col min="9468" max="9468" width="12.28515625" customWidth="1"/>
    <col min="9469" max="9469" width="10" customWidth="1"/>
    <col min="9470" max="9470" width="10.140625" customWidth="1"/>
    <col min="9471" max="9471" width="10.28515625" customWidth="1"/>
    <col min="9472" max="9472" width="10.42578125" customWidth="1"/>
    <col min="9473" max="9474" width="10.85546875" customWidth="1"/>
    <col min="9475" max="9475" width="9.7109375" customWidth="1"/>
    <col min="9476" max="9476" width="12.85546875" customWidth="1"/>
    <col min="9718" max="9718" width="4.42578125" customWidth="1"/>
    <col min="9719" max="9719" width="29.140625" customWidth="1"/>
    <col min="9720" max="9720" width="14.140625" customWidth="1"/>
    <col min="9722" max="9722" width="10" customWidth="1"/>
    <col min="9723" max="9723" width="19.85546875" customWidth="1"/>
    <col min="9724" max="9724" width="12.28515625" customWidth="1"/>
    <col min="9725" max="9725" width="10" customWidth="1"/>
    <col min="9726" max="9726" width="10.140625" customWidth="1"/>
    <col min="9727" max="9727" width="10.28515625" customWidth="1"/>
    <col min="9728" max="9728" width="10.42578125" customWidth="1"/>
    <col min="9729" max="9730" width="10.85546875" customWidth="1"/>
    <col min="9731" max="9731" width="9.7109375" customWidth="1"/>
    <col min="9732" max="9732" width="12.85546875" customWidth="1"/>
    <col min="9974" max="9974" width="4.42578125" customWidth="1"/>
    <col min="9975" max="9975" width="29.140625" customWidth="1"/>
    <col min="9976" max="9976" width="14.140625" customWidth="1"/>
    <col min="9978" max="9978" width="10" customWidth="1"/>
    <col min="9979" max="9979" width="19.85546875" customWidth="1"/>
    <col min="9980" max="9980" width="12.28515625" customWidth="1"/>
    <col min="9981" max="9981" width="10" customWidth="1"/>
    <col min="9982" max="9982" width="10.140625" customWidth="1"/>
    <col min="9983" max="9983" width="10.28515625" customWidth="1"/>
    <col min="9984" max="9984" width="10.42578125" customWidth="1"/>
    <col min="9985" max="9986" width="10.85546875" customWidth="1"/>
    <col min="9987" max="9987" width="9.7109375" customWidth="1"/>
    <col min="9988" max="9988" width="12.85546875" customWidth="1"/>
    <col min="10230" max="10230" width="4.42578125" customWidth="1"/>
    <col min="10231" max="10231" width="29.140625" customWidth="1"/>
    <col min="10232" max="10232" width="14.140625" customWidth="1"/>
    <col min="10234" max="10234" width="10" customWidth="1"/>
    <col min="10235" max="10235" width="19.85546875" customWidth="1"/>
    <col min="10236" max="10236" width="12.28515625" customWidth="1"/>
    <col min="10237" max="10237" width="10" customWidth="1"/>
    <col min="10238" max="10238" width="10.140625" customWidth="1"/>
    <col min="10239" max="10239" width="10.28515625" customWidth="1"/>
    <col min="10240" max="10240" width="10.42578125" customWidth="1"/>
    <col min="10241" max="10242" width="10.85546875" customWidth="1"/>
    <col min="10243" max="10243" width="9.7109375" customWidth="1"/>
    <col min="10244" max="10244" width="12.85546875" customWidth="1"/>
    <col min="10486" max="10486" width="4.42578125" customWidth="1"/>
    <col min="10487" max="10487" width="29.140625" customWidth="1"/>
    <col min="10488" max="10488" width="14.140625" customWidth="1"/>
    <col min="10490" max="10490" width="10" customWidth="1"/>
    <col min="10491" max="10491" width="19.85546875" customWidth="1"/>
    <col min="10492" max="10492" width="12.28515625" customWidth="1"/>
    <col min="10493" max="10493" width="10" customWidth="1"/>
    <col min="10494" max="10494" width="10.140625" customWidth="1"/>
    <col min="10495" max="10495" width="10.28515625" customWidth="1"/>
    <col min="10496" max="10496" width="10.42578125" customWidth="1"/>
    <col min="10497" max="10498" width="10.85546875" customWidth="1"/>
    <col min="10499" max="10499" width="9.7109375" customWidth="1"/>
    <col min="10500" max="10500" width="12.85546875" customWidth="1"/>
    <col min="10742" max="10742" width="4.42578125" customWidth="1"/>
    <col min="10743" max="10743" width="29.140625" customWidth="1"/>
    <col min="10744" max="10744" width="14.140625" customWidth="1"/>
    <col min="10746" max="10746" width="10" customWidth="1"/>
    <col min="10747" max="10747" width="19.85546875" customWidth="1"/>
    <col min="10748" max="10748" width="12.28515625" customWidth="1"/>
    <col min="10749" max="10749" width="10" customWidth="1"/>
    <col min="10750" max="10750" width="10.140625" customWidth="1"/>
    <col min="10751" max="10751" width="10.28515625" customWidth="1"/>
    <col min="10752" max="10752" width="10.42578125" customWidth="1"/>
    <col min="10753" max="10754" width="10.85546875" customWidth="1"/>
    <col min="10755" max="10755" width="9.7109375" customWidth="1"/>
    <col min="10756" max="10756" width="12.85546875" customWidth="1"/>
    <col min="10998" max="10998" width="4.42578125" customWidth="1"/>
    <col min="10999" max="10999" width="29.140625" customWidth="1"/>
    <col min="11000" max="11000" width="14.140625" customWidth="1"/>
    <col min="11002" max="11002" width="10" customWidth="1"/>
    <col min="11003" max="11003" width="19.85546875" customWidth="1"/>
    <col min="11004" max="11004" width="12.28515625" customWidth="1"/>
    <col min="11005" max="11005" width="10" customWidth="1"/>
    <col min="11006" max="11006" width="10.140625" customWidth="1"/>
    <col min="11007" max="11007" width="10.28515625" customWidth="1"/>
    <col min="11008" max="11008" width="10.42578125" customWidth="1"/>
    <col min="11009" max="11010" width="10.85546875" customWidth="1"/>
    <col min="11011" max="11011" width="9.7109375" customWidth="1"/>
    <col min="11012" max="11012" width="12.85546875" customWidth="1"/>
    <col min="11254" max="11254" width="4.42578125" customWidth="1"/>
    <col min="11255" max="11255" width="29.140625" customWidth="1"/>
    <col min="11256" max="11256" width="14.140625" customWidth="1"/>
    <col min="11258" max="11258" width="10" customWidth="1"/>
    <col min="11259" max="11259" width="19.85546875" customWidth="1"/>
    <col min="11260" max="11260" width="12.28515625" customWidth="1"/>
    <col min="11261" max="11261" width="10" customWidth="1"/>
    <col min="11262" max="11262" width="10.140625" customWidth="1"/>
    <col min="11263" max="11263" width="10.28515625" customWidth="1"/>
    <col min="11264" max="11264" width="10.42578125" customWidth="1"/>
    <col min="11265" max="11266" width="10.85546875" customWidth="1"/>
    <col min="11267" max="11267" width="9.7109375" customWidth="1"/>
    <col min="11268" max="11268" width="12.85546875" customWidth="1"/>
    <col min="11510" max="11510" width="4.42578125" customWidth="1"/>
    <col min="11511" max="11511" width="29.140625" customWidth="1"/>
    <col min="11512" max="11512" width="14.140625" customWidth="1"/>
    <col min="11514" max="11514" width="10" customWidth="1"/>
    <col min="11515" max="11515" width="19.85546875" customWidth="1"/>
    <col min="11516" max="11516" width="12.28515625" customWidth="1"/>
    <col min="11517" max="11517" width="10" customWidth="1"/>
    <col min="11518" max="11518" width="10.140625" customWidth="1"/>
    <col min="11519" max="11519" width="10.28515625" customWidth="1"/>
    <col min="11520" max="11520" width="10.42578125" customWidth="1"/>
    <col min="11521" max="11522" width="10.85546875" customWidth="1"/>
    <col min="11523" max="11523" width="9.7109375" customWidth="1"/>
    <col min="11524" max="11524" width="12.85546875" customWidth="1"/>
    <col min="11766" max="11766" width="4.42578125" customWidth="1"/>
    <col min="11767" max="11767" width="29.140625" customWidth="1"/>
    <col min="11768" max="11768" width="14.140625" customWidth="1"/>
    <col min="11770" max="11770" width="10" customWidth="1"/>
    <col min="11771" max="11771" width="19.85546875" customWidth="1"/>
    <col min="11772" max="11772" width="12.28515625" customWidth="1"/>
    <col min="11773" max="11773" width="10" customWidth="1"/>
    <col min="11774" max="11774" width="10.140625" customWidth="1"/>
    <col min="11775" max="11775" width="10.28515625" customWidth="1"/>
    <col min="11776" max="11776" width="10.42578125" customWidth="1"/>
    <col min="11777" max="11778" width="10.85546875" customWidth="1"/>
    <col min="11779" max="11779" width="9.7109375" customWidth="1"/>
    <col min="11780" max="11780" width="12.85546875" customWidth="1"/>
    <col min="12022" max="12022" width="4.42578125" customWidth="1"/>
    <col min="12023" max="12023" width="29.140625" customWidth="1"/>
    <col min="12024" max="12024" width="14.140625" customWidth="1"/>
    <col min="12026" max="12026" width="10" customWidth="1"/>
    <col min="12027" max="12027" width="19.85546875" customWidth="1"/>
    <col min="12028" max="12028" width="12.28515625" customWidth="1"/>
    <col min="12029" max="12029" width="10" customWidth="1"/>
    <col min="12030" max="12030" width="10.140625" customWidth="1"/>
    <col min="12031" max="12031" width="10.28515625" customWidth="1"/>
    <col min="12032" max="12032" width="10.42578125" customWidth="1"/>
    <col min="12033" max="12034" width="10.85546875" customWidth="1"/>
    <col min="12035" max="12035" width="9.7109375" customWidth="1"/>
    <col min="12036" max="12036" width="12.85546875" customWidth="1"/>
    <col min="12278" max="12278" width="4.42578125" customWidth="1"/>
    <col min="12279" max="12279" width="29.140625" customWidth="1"/>
    <col min="12280" max="12280" width="14.140625" customWidth="1"/>
    <col min="12282" max="12282" width="10" customWidth="1"/>
    <col min="12283" max="12283" width="19.85546875" customWidth="1"/>
    <col min="12284" max="12284" width="12.28515625" customWidth="1"/>
    <col min="12285" max="12285" width="10" customWidth="1"/>
    <col min="12286" max="12286" width="10.140625" customWidth="1"/>
    <col min="12287" max="12287" width="10.28515625" customWidth="1"/>
    <col min="12288" max="12288" width="10.42578125" customWidth="1"/>
    <col min="12289" max="12290" width="10.85546875" customWidth="1"/>
    <col min="12291" max="12291" width="9.7109375" customWidth="1"/>
    <col min="12292" max="12292" width="12.85546875" customWidth="1"/>
    <col min="12534" max="12534" width="4.42578125" customWidth="1"/>
    <col min="12535" max="12535" width="29.140625" customWidth="1"/>
    <col min="12536" max="12536" width="14.140625" customWidth="1"/>
    <col min="12538" max="12538" width="10" customWidth="1"/>
    <col min="12539" max="12539" width="19.85546875" customWidth="1"/>
    <col min="12540" max="12540" width="12.28515625" customWidth="1"/>
    <col min="12541" max="12541" width="10" customWidth="1"/>
    <col min="12542" max="12542" width="10.140625" customWidth="1"/>
    <col min="12543" max="12543" width="10.28515625" customWidth="1"/>
    <col min="12544" max="12544" width="10.42578125" customWidth="1"/>
    <col min="12545" max="12546" width="10.85546875" customWidth="1"/>
    <col min="12547" max="12547" width="9.7109375" customWidth="1"/>
    <col min="12548" max="12548" width="12.85546875" customWidth="1"/>
    <col min="12790" max="12790" width="4.42578125" customWidth="1"/>
    <col min="12791" max="12791" width="29.140625" customWidth="1"/>
    <col min="12792" max="12792" width="14.140625" customWidth="1"/>
    <col min="12794" max="12794" width="10" customWidth="1"/>
    <col min="12795" max="12795" width="19.85546875" customWidth="1"/>
    <col min="12796" max="12796" width="12.28515625" customWidth="1"/>
    <col min="12797" max="12797" width="10" customWidth="1"/>
    <col min="12798" max="12798" width="10.140625" customWidth="1"/>
    <col min="12799" max="12799" width="10.28515625" customWidth="1"/>
    <col min="12800" max="12800" width="10.42578125" customWidth="1"/>
    <col min="12801" max="12802" width="10.85546875" customWidth="1"/>
    <col min="12803" max="12803" width="9.7109375" customWidth="1"/>
    <col min="12804" max="12804" width="12.85546875" customWidth="1"/>
    <col min="13046" max="13046" width="4.42578125" customWidth="1"/>
    <col min="13047" max="13047" width="29.140625" customWidth="1"/>
    <col min="13048" max="13048" width="14.140625" customWidth="1"/>
    <col min="13050" max="13050" width="10" customWidth="1"/>
    <col min="13051" max="13051" width="19.85546875" customWidth="1"/>
    <col min="13052" max="13052" width="12.28515625" customWidth="1"/>
    <col min="13053" max="13053" width="10" customWidth="1"/>
    <col min="13054" max="13054" width="10.140625" customWidth="1"/>
    <col min="13055" max="13055" width="10.28515625" customWidth="1"/>
    <col min="13056" max="13056" width="10.42578125" customWidth="1"/>
    <col min="13057" max="13058" width="10.85546875" customWidth="1"/>
    <col min="13059" max="13059" width="9.7109375" customWidth="1"/>
    <col min="13060" max="13060" width="12.85546875" customWidth="1"/>
    <col min="13302" max="13302" width="4.42578125" customWidth="1"/>
    <col min="13303" max="13303" width="29.140625" customWidth="1"/>
    <col min="13304" max="13304" width="14.140625" customWidth="1"/>
    <col min="13306" max="13306" width="10" customWidth="1"/>
    <col min="13307" max="13307" width="19.85546875" customWidth="1"/>
    <col min="13308" max="13308" width="12.28515625" customWidth="1"/>
    <col min="13309" max="13309" width="10" customWidth="1"/>
    <col min="13310" max="13310" width="10.140625" customWidth="1"/>
    <col min="13311" max="13311" width="10.28515625" customWidth="1"/>
    <col min="13312" max="13312" width="10.42578125" customWidth="1"/>
    <col min="13313" max="13314" width="10.85546875" customWidth="1"/>
    <col min="13315" max="13315" width="9.7109375" customWidth="1"/>
    <col min="13316" max="13316" width="12.85546875" customWidth="1"/>
    <col min="13558" max="13558" width="4.42578125" customWidth="1"/>
    <col min="13559" max="13559" width="29.140625" customWidth="1"/>
    <col min="13560" max="13560" width="14.140625" customWidth="1"/>
    <col min="13562" max="13562" width="10" customWidth="1"/>
    <col min="13563" max="13563" width="19.85546875" customWidth="1"/>
    <col min="13564" max="13564" width="12.28515625" customWidth="1"/>
    <col min="13565" max="13565" width="10" customWidth="1"/>
    <col min="13566" max="13566" width="10.140625" customWidth="1"/>
    <col min="13567" max="13567" width="10.28515625" customWidth="1"/>
    <col min="13568" max="13568" width="10.42578125" customWidth="1"/>
    <col min="13569" max="13570" width="10.85546875" customWidth="1"/>
    <col min="13571" max="13571" width="9.7109375" customWidth="1"/>
    <col min="13572" max="13572" width="12.85546875" customWidth="1"/>
    <col min="13814" max="13814" width="4.42578125" customWidth="1"/>
    <col min="13815" max="13815" width="29.140625" customWidth="1"/>
    <col min="13816" max="13816" width="14.140625" customWidth="1"/>
    <col min="13818" max="13818" width="10" customWidth="1"/>
    <col min="13819" max="13819" width="19.85546875" customWidth="1"/>
    <col min="13820" max="13820" width="12.28515625" customWidth="1"/>
    <col min="13821" max="13821" width="10" customWidth="1"/>
    <col min="13822" max="13822" width="10.140625" customWidth="1"/>
    <col min="13823" max="13823" width="10.28515625" customWidth="1"/>
    <col min="13824" max="13824" width="10.42578125" customWidth="1"/>
    <col min="13825" max="13826" width="10.85546875" customWidth="1"/>
    <col min="13827" max="13827" width="9.7109375" customWidth="1"/>
    <col min="13828" max="13828" width="12.85546875" customWidth="1"/>
    <col min="14070" max="14070" width="4.42578125" customWidth="1"/>
    <col min="14071" max="14071" width="29.140625" customWidth="1"/>
    <col min="14072" max="14072" width="14.140625" customWidth="1"/>
    <col min="14074" max="14074" width="10" customWidth="1"/>
    <col min="14075" max="14075" width="19.85546875" customWidth="1"/>
    <col min="14076" max="14076" width="12.28515625" customWidth="1"/>
    <col min="14077" max="14077" width="10" customWidth="1"/>
    <col min="14078" max="14078" width="10.140625" customWidth="1"/>
    <col min="14079" max="14079" width="10.28515625" customWidth="1"/>
    <col min="14080" max="14080" width="10.42578125" customWidth="1"/>
    <col min="14081" max="14082" width="10.85546875" customWidth="1"/>
    <col min="14083" max="14083" width="9.7109375" customWidth="1"/>
    <col min="14084" max="14084" width="12.85546875" customWidth="1"/>
    <col min="14326" max="14326" width="4.42578125" customWidth="1"/>
    <col min="14327" max="14327" width="29.140625" customWidth="1"/>
    <col min="14328" max="14328" width="14.140625" customWidth="1"/>
    <col min="14330" max="14330" width="10" customWidth="1"/>
    <col min="14331" max="14331" width="19.85546875" customWidth="1"/>
    <col min="14332" max="14332" width="12.28515625" customWidth="1"/>
    <col min="14333" max="14333" width="10" customWidth="1"/>
    <col min="14334" max="14334" width="10.140625" customWidth="1"/>
    <col min="14335" max="14335" width="10.28515625" customWidth="1"/>
    <col min="14336" max="14336" width="10.42578125" customWidth="1"/>
    <col min="14337" max="14338" width="10.85546875" customWidth="1"/>
    <col min="14339" max="14339" width="9.7109375" customWidth="1"/>
    <col min="14340" max="14340" width="12.85546875" customWidth="1"/>
    <col min="14582" max="14582" width="4.42578125" customWidth="1"/>
    <col min="14583" max="14583" width="29.140625" customWidth="1"/>
    <col min="14584" max="14584" width="14.140625" customWidth="1"/>
    <col min="14586" max="14586" width="10" customWidth="1"/>
    <col min="14587" max="14587" width="19.85546875" customWidth="1"/>
    <col min="14588" max="14588" width="12.28515625" customWidth="1"/>
    <col min="14589" max="14589" width="10" customWidth="1"/>
    <col min="14590" max="14590" width="10.140625" customWidth="1"/>
    <col min="14591" max="14591" width="10.28515625" customWidth="1"/>
    <col min="14592" max="14592" width="10.42578125" customWidth="1"/>
    <col min="14593" max="14594" width="10.85546875" customWidth="1"/>
    <col min="14595" max="14595" width="9.7109375" customWidth="1"/>
    <col min="14596" max="14596" width="12.85546875" customWidth="1"/>
    <col min="14838" max="14838" width="4.42578125" customWidth="1"/>
    <col min="14839" max="14839" width="29.140625" customWidth="1"/>
    <col min="14840" max="14840" width="14.140625" customWidth="1"/>
    <col min="14842" max="14842" width="10" customWidth="1"/>
    <col min="14843" max="14843" width="19.85546875" customWidth="1"/>
    <col min="14844" max="14844" width="12.28515625" customWidth="1"/>
    <col min="14845" max="14845" width="10" customWidth="1"/>
    <col min="14846" max="14846" width="10.140625" customWidth="1"/>
    <col min="14847" max="14847" width="10.28515625" customWidth="1"/>
    <col min="14848" max="14848" width="10.42578125" customWidth="1"/>
    <col min="14849" max="14850" width="10.85546875" customWidth="1"/>
    <col min="14851" max="14851" width="9.7109375" customWidth="1"/>
    <col min="14852" max="14852" width="12.85546875" customWidth="1"/>
    <col min="15094" max="15094" width="4.42578125" customWidth="1"/>
    <col min="15095" max="15095" width="29.140625" customWidth="1"/>
    <col min="15096" max="15096" width="14.140625" customWidth="1"/>
    <col min="15098" max="15098" width="10" customWidth="1"/>
    <col min="15099" max="15099" width="19.85546875" customWidth="1"/>
    <col min="15100" max="15100" width="12.28515625" customWidth="1"/>
    <col min="15101" max="15101" width="10" customWidth="1"/>
    <col min="15102" max="15102" width="10.140625" customWidth="1"/>
    <col min="15103" max="15103" width="10.28515625" customWidth="1"/>
    <col min="15104" max="15104" width="10.42578125" customWidth="1"/>
    <col min="15105" max="15106" width="10.85546875" customWidth="1"/>
    <col min="15107" max="15107" width="9.7109375" customWidth="1"/>
    <col min="15108" max="15108" width="12.85546875" customWidth="1"/>
    <col min="15350" max="15350" width="4.42578125" customWidth="1"/>
    <col min="15351" max="15351" width="29.140625" customWidth="1"/>
    <col min="15352" max="15352" width="14.140625" customWidth="1"/>
    <col min="15354" max="15354" width="10" customWidth="1"/>
    <col min="15355" max="15355" width="19.85546875" customWidth="1"/>
    <col min="15356" max="15356" width="12.28515625" customWidth="1"/>
    <col min="15357" max="15357" width="10" customWidth="1"/>
    <col min="15358" max="15358" width="10.140625" customWidth="1"/>
    <col min="15359" max="15359" width="10.28515625" customWidth="1"/>
    <col min="15360" max="15360" width="10.42578125" customWidth="1"/>
    <col min="15361" max="15362" width="10.85546875" customWidth="1"/>
    <col min="15363" max="15363" width="9.7109375" customWidth="1"/>
    <col min="15364" max="15364" width="12.85546875" customWidth="1"/>
    <col min="15606" max="15606" width="4.42578125" customWidth="1"/>
    <col min="15607" max="15607" width="29.140625" customWidth="1"/>
    <col min="15608" max="15608" width="14.140625" customWidth="1"/>
    <col min="15610" max="15610" width="10" customWidth="1"/>
    <col min="15611" max="15611" width="19.85546875" customWidth="1"/>
    <col min="15612" max="15612" width="12.28515625" customWidth="1"/>
    <col min="15613" max="15613" width="10" customWidth="1"/>
    <col min="15614" max="15614" width="10.140625" customWidth="1"/>
    <col min="15615" max="15615" width="10.28515625" customWidth="1"/>
    <col min="15616" max="15616" width="10.42578125" customWidth="1"/>
    <col min="15617" max="15618" width="10.85546875" customWidth="1"/>
    <col min="15619" max="15619" width="9.7109375" customWidth="1"/>
    <col min="15620" max="15620" width="12.85546875" customWidth="1"/>
    <col min="15862" max="15862" width="4.42578125" customWidth="1"/>
    <col min="15863" max="15863" width="29.140625" customWidth="1"/>
    <col min="15864" max="15864" width="14.140625" customWidth="1"/>
    <col min="15866" max="15866" width="10" customWidth="1"/>
    <col min="15867" max="15867" width="19.85546875" customWidth="1"/>
    <col min="15868" max="15868" width="12.28515625" customWidth="1"/>
    <col min="15869" max="15869" width="10" customWidth="1"/>
    <col min="15870" max="15870" width="10.140625" customWidth="1"/>
    <col min="15871" max="15871" width="10.28515625" customWidth="1"/>
    <col min="15872" max="15872" width="10.42578125" customWidth="1"/>
    <col min="15873" max="15874" width="10.85546875" customWidth="1"/>
    <col min="15875" max="15875" width="9.7109375" customWidth="1"/>
    <col min="15876" max="15876" width="12.85546875" customWidth="1"/>
    <col min="16118" max="16118" width="4.42578125" customWidth="1"/>
    <col min="16119" max="16119" width="29.140625" customWidth="1"/>
    <col min="16120" max="16120" width="14.140625" customWidth="1"/>
    <col min="16122" max="16122" width="10" customWidth="1"/>
    <col min="16123" max="16123" width="19.85546875" customWidth="1"/>
    <col min="16124" max="16124" width="12.28515625" customWidth="1"/>
    <col min="16125" max="16125" width="10" customWidth="1"/>
    <col min="16126" max="16126" width="10.140625" customWidth="1"/>
    <col min="16127" max="16127" width="10.28515625" customWidth="1"/>
    <col min="16128" max="16128" width="10.42578125" customWidth="1"/>
    <col min="16129" max="16130" width="10.85546875" customWidth="1"/>
    <col min="16131" max="16131" width="9.7109375" customWidth="1"/>
    <col min="16132" max="16132" width="12.85546875" customWidth="1"/>
  </cols>
  <sheetData>
    <row r="1" spans="1:16" ht="49.5" customHeight="1" x14ac:dyDescent="0.25">
      <c r="G1" s="68" t="s">
        <v>147</v>
      </c>
      <c r="H1" s="68"/>
      <c r="I1" s="68"/>
      <c r="J1" s="68"/>
    </row>
    <row r="2" spans="1:16" ht="66.75" customHeight="1" x14ac:dyDescent="0.25">
      <c r="A2" s="15"/>
      <c r="B2" s="15"/>
      <c r="C2" s="15"/>
      <c r="D2" s="15"/>
      <c r="E2" s="15"/>
      <c r="F2" s="15"/>
      <c r="G2" s="68" t="s">
        <v>138</v>
      </c>
      <c r="H2" s="68"/>
      <c r="I2" s="68"/>
      <c r="J2" s="68"/>
      <c r="K2" s="7"/>
    </row>
    <row r="3" spans="1:16" ht="15.75" customHeight="1" x14ac:dyDescent="0.25">
      <c r="A3" s="15"/>
      <c r="B3" s="15"/>
      <c r="C3" s="15"/>
      <c r="D3" s="15"/>
      <c r="E3" s="15"/>
      <c r="F3" s="15"/>
      <c r="G3" s="16"/>
      <c r="H3" s="16"/>
      <c r="I3" s="16"/>
      <c r="J3" s="16"/>
    </row>
    <row r="4" spans="1:16" ht="15.75" x14ac:dyDescent="0.25">
      <c r="A4" s="80" t="s">
        <v>25</v>
      </c>
      <c r="B4" s="80"/>
      <c r="C4" s="80"/>
      <c r="D4" s="80"/>
      <c r="E4" s="80"/>
      <c r="F4" s="80"/>
      <c r="G4" s="80"/>
      <c r="H4" s="80"/>
      <c r="I4" s="80"/>
      <c r="J4" s="80"/>
    </row>
    <row r="5" spans="1:16" ht="21.75" customHeight="1" x14ac:dyDescent="0.25">
      <c r="A5" s="80" t="s">
        <v>21</v>
      </c>
      <c r="B5" s="80"/>
      <c r="C5" s="80"/>
      <c r="D5" s="80"/>
      <c r="E5" s="80"/>
      <c r="F5" s="80"/>
      <c r="G5" s="80"/>
      <c r="H5" s="80"/>
      <c r="I5" s="80"/>
      <c r="J5" s="80"/>
    </row>
    <row r="6" spans="1:16" s="1" customFormat="1" ht="21" customHeight="1" x14ac:dyDescent="0.25">
      <c r="A6" s="79" t="s">
        <v>0</v>
      </c>
      <c r="B6" s="79" t="s">
        <v>2</v>
      </c>
      <c r="C6" s="79" t="s">
        <v>3</v>
      </c>
      <c r="D6" s="79" t="s">
        <v>4</v>
      </c>
      <c r="E6" s="79" t="s">
        <v>130</v>
      </c>
      <c r="F6" s="79"/>
      <c r="G6" s="79" t="s">
        <v>5</v>
      </c>
      <c r="H6" s="79"/>
      <c r="I6" s="79"/>
      <c r="J6" s="79"/>
    </row>
    <row r="7" spans="1:16" s="1" customFormat="1" ht="50.25" customHeight="1" x14ac:dyDescent="0.25">
      <c r="A7" s="79"/>
      <c r="B7" s="79"/>
      <c r="C7" s="79"/>
      <c r="D7" s="79"/>
      <c r="E7" s="17" t="s">
        <v>131</v>
      </c>
      <c r="F7" s="17" t="s">
        <v>132</v>
      </c>
      <c r="G7" s="18" t="s">
        <v>1</v>
      </c>
      <c r="H7" s="19" t="s">
        <v>82</v>
      </c>
      <c r="I7" s="19" t="s">
        <v>83</v>
      </c>
      <c r="J7" s="17" t="s">
        <v>84</v>
      </c>
    </row>
    <row r="8" spans="1:16" s="1" customFormat="1" ht="12.75" customHeight="1" x14ac:dyDescent="0.25">
      <c r="A8" s="61">
        <v>1</v>
      </c>
      <c r="B8" s="17">
        <v>2</v>
      </c>
      <c r="C8" s="17">
        <v>3</v>
      </c>
      <c r="D8" s="17">
        <v>4</v>
      </c>
      <c r="E8" s="17">
        <v>5</v>
      </c>
      <c r="F8" s="17">
        <v>6</v>
      </c>
      <c r="G8" s="17">
        <v>7</v>
      </c>
      <c r="H8" s="17">
        <v>8</v>
      </c>
      <c r="I8" s="17">
        <v>9</v>
      </c>
      <c r="J8" s="17">
        <v>10</v>
      </c>
      <c r="L8" s="5"/>
      <c r="M8" s="5"/>
      <c r="N8" s="5"/>
    </row>
    <row r="9" spans="1:16" s="1" customFormat="1" ht="22.5" customHeight="1" x14ac:dyDescent="0.25">
      <c r="A9" s="69">
        <v>1</v>
      </c>
      <c r="B9" s="71" t="s">
        <v>139</v>
      </c>
      <c r="C9" s="74" t="s">
        <v>95</v>
      </c>
      <c r="D9" s="17" t="s">
        <v>129</v>
      </c>
      <c r="E9" s="17" t="s">
        <v>6</v>
      </c>
      <c r="F9" s="17" t="s">
        <v>6</v>
      </c>
      <c r="G9" s="55">
        <f>H9+I9+J9</f>
        <v>461427529</v>
      </c>
      <c r="H9" s="55">
        <f>H10+H11</f>
        <v>153862643</v>
      </c>
      <c r="I9" s="55">
        <f t="shared" ref="I9:J9" si="0">I10+I11</f>
        <v>153862643</v>
      </c>
      <c r="J9" s="55">
        <f t="shared" si="0"/>
        <v>153702243</v>
      </c>
      <c r="L9" s="5"/>
      <c r="M9" s="5"/>
      <c r="N9" s="5"/>
    </row>
    <row r="10" spans="1:16" s="2" customFormat="1" ht="81" customHeight="1" x14ac:dyDescent="0.25">
      <c r="A10" s="70"/>
      <c r="B10" s="72"/>
      <c r="C10" s="75"/>
      <c r="D10" s="17" t="s">
        <v>24</v>
      </c>
      <c r="E10" s="17" t="s">
        <v>6</v>
      </c>
      <c r="F10" s="17" t="s">
        <v>6</v>
      </c>
      <c r="G10" s="55">
        <f>H10+I10+J10</f>
        <v>457666329</v>
      </c>
      <c r="H10" s="55">
        <f>H15+H18+H21+H24+H46+H47+H48+H49+H50+H51+H52+H53</f>
        <v>152555443</v>
      </c>
      <c r="I10" s="55">
        <f>I15+I18+I21+I24+I46+I47+I48+I49+I50+I51+I52+I53</f>
        <v>152555443</v>
      </c>
      <c r="J10" s="55">
        <f>J15+J18+J21+J24+J46+J47+J48+J49+J50+J51+J52+J53</f>
        <v>152555443</v>
      </c>
      <c r="K10" s="11"/>
      <c r="L10" s="11"/>
      <c r="M10" s="11"/>
      <c r="N10" s="11"/>
    </row>
    <row r="11" spans="1:16" s="2" customFormat="1" ht="116.25" customHeight="1" x14ac:dyDescent="0.25">
      <c r="A11" s="61">
        <v>2</v>
      </c>
      <c r="B11" s="73"/>
      <c r="C11" s="76"/>
      <c r="D11" s="17" t="s">
        <v>81</v>
      </c>
      <c r="E11" s="17" t="s">
        <v>6</v>
      </c>
      <c r="F11" s="17" t="s">
        <v>6</v>
      </c>
      <c r="G11" s="22">
        <f t="shared" ref="G11:G23" si="1">H11+I11+J11</f>
        <v>3761200</v>
      </c>
      <c r="H11" s="22">
        <f>H25</f>
        <v>1307200</v>
      </c>
      <c r="I11" s="22">
        <f>I25</f>
        <v>1307200</v>
      </c>
      <c r="J11" s="22">
        <f>J31</f>
        <v>1146800</v>
      </c>
      <c r="K11" s="11"/>
      <c r="L11" s="11"/>
      <c r="M11" s="11"/>
      <c r="N11" s="11"/>
      <c r="O11" s="11"/>
      <c r="P11" s="11"/>
    </row>
    <row r="12" spans="1:16" s="2" customFormat="1" ht="21.75" customHeight="1" x14ac:dyDescent="0.25">
      <c r="A12" s="69">
        <v>3</v>
      </c>
      <c r="B12" s="74" t="s">
        <v>96</v>
      </c>
      <c r="C12" s="74" t="s">
        <v>95</v>
      </c>
      <c r="D12" s="17" t="s">
        <v>129</v>
      </c>
      <c r="E12" s="17"/>
      <c r="F12" s="17"/>
      <c r="G12" s="22">
        <f>H12+I12+J12</f>
        <v>461427529</v>
      </c>
      <c r="H12" s="22">
        <f>H13+H14</f>
        <v>153862643</v>
      </c>
      <c r="I12" s="22">
        <f t="shared" ref="I12:J12" si="2">I13+I14</f>
        <v>153862643</v>
      </c>
      <c r="J12" s="22">
        <f t="shared" si="2"/>
        <v>153702243</v>
      </c>
      <c r="K12" s="11"/>
      <c r="L12" s="11"/>
      <c r="M12" s="11"/>
      <c r="N12" s="11"/>
      <c r="O12" s="11"/>
      <c r="P12" s="11"/>
    </row>
    <row r="13" spans="1:16" s="1" customFormat="1" ht="82.5" customHeight="1" x14ac:dyDescent="0.25">
      <c r="A13" s="70"/>
      <c r="B13" s="75"/>
      <c r="C13" s="75"/>
      <c r="D13" s="17" t="s">
        <v>24</v>
      </c>
      <c r="E13" s="17" t="s">
        <v>6</v>
      </c>
      <c r="F13" s="17" t="s">
        <v>6</v>
      </c>
      <c r="G13" s="22">
        <f t="shared" si="1"/>
        <v>457666329</v>
      </c>
      <c r="H13" s="22">
        <f>H10</f>
        <v>152555443</v>
      </c>
      <c r="I13" s="22">
        <f>I10</f>
        <v>152555443</v>
      </c>
      <c r="J13" s="22">
        <f>J10</f>
        <v>152555443</v>
      </c>
      <c r="K13" s="11"/>
      <c r="L13" s="11"/>
      <c r="M13" s="11"/>
      <c r="N13" s="4"/>
      <c r="O13" s="4"/>
    </row>
    <row r="14" spans="1:16" s="1" customFormat="1" ht="111.75" customHeight="1" x14ac:dyDescent="0.25">
      <c r="A14" s="61">
        <v>4</v>
      </c>
      <c r="B14" s="76"/>
      <c r="C14" s="76"/>
      <c r="D14" s="17" t="s">
        <v>81</v>
      </c>
      <c r="E14" s="17" t="s">
        <v>6</v>
      </c>
      <c r="F14" s="17" t="s">
        <v>6</v>
      </c>
      <c r="G14" s="22">
        <f>H14+I14+J14</f>
        <v>3761200</v>
      </c>
      <c r="H14" s="22">
        <f>H25</f>
        <v>1307200</v>
      </c>
      <c r="I14" s="22">
        <f>I11</f>
        <v>1307200</v>
      </c>
      <c r="J14" s="22">
        <f>J25</f>
        <v>1146800</v>
      </c>
      <c r="K14" s="11"/>
      <c r="L14" s="4"/>
      <c r="M14" s="4"/>
      <c r="N14" s="4"/>
      <c r="O14" s="4"/>
    </row>
    <row r="15" spans="1:16" s="1" customFormat="1" ht="240.75" customHeight="1" x14ac:dyDescent="0.25">
      <c r="A15" s="61">
        <v>5</v>
      </c>
      <c r="B15" s="23" t="s">
        <v>41</v>
      </c>
      <c r="C15" s="24" t="s">
        <v>79</v>
      </c>
      <c r="D15" s="17" t="s">
        <v>24</v>
      </c>
      <c r="E15" s="17" t="s">
        <v>6</v>
      </c>
      <c r="F15" s="17" t="s">
        <v>6</v>
      </c>
      <c r="G15" s="22">
        <f t="shared" si="1"/>
        <v>41265408</v>
      </c>
      <c r="H15" s="22">
        <f>H16</f>
        <v>13755136</v>
      </c>
      <c r="I15" s="22">
        <f t="shared" ref="I15:J15" si="3">I16</f>
        <v>13755136</v>
      </c>
      <c r="J15" s="22">
        <f t="shared" si="3"/>
        <v>13755136</v>
      </c>
      <c r="K15" s="11"/>
      <c r="L15" s="5"/>
      <c r="M15" s="5"/>
    </row>
    <row r="16" spans="1:16" s="1" customFormat="1" ht="249.75" customHeight="1" x14ac:dyDescent="0.25">
      <c r="A16" s="64">
        <v>6</v>
      </c>
      <c r="B16" s="38" t="s">
        <v>68</v>
      </c>
      <c r="C16" s="65" t="s">
        <v>79</v>
      </c>
      <c r="D16" s="64" t="s">
        <v>24</v>
      </c>
      <c r="E16" s="64" t="s">
        <v>6</v>
      </c>
      <c r="F16" s="64" t="s">
        <v>6</v>
      </c>
      <c r="G16" s="22">
        <f t="shared" si="1"/>
        <v>41265408</v>
      </c>
      <c r="H16" s="22">
        <f>H17</f>
        <v>13755136</v>
      </c>
      <c r="I16" s="22">
        <f t="shared" ref="I16:J16" si="4">I17</f>
        <v>13755136</v>
      </c>
      <c r="J16" s="22">
        <f t="shared" si="4"/>
        <v>13755136</v>
      </c>
      <c r="K16" s="11"/>
      <c r="L16" s="4"/>
      <c r="M16" s="4"/>
    </row>
    <row r="17" spans="1:14" s="1" customFormat="1" ht="252" customHeight="1" x14ac:dyDescent="0.25">
      <c r="A17" s="61">
        <v>7</v>
      </c>
      <c r="B17" s="25" t="s">
        <v>42</v>
      </c>
      <c r="C17" s="25" t="s">
        <v>80</v>
      </c>
      <c r="D17" s="17" t="s">
        <v>24</v>
      </c>
      <c r="E17" s="17" t="s">
        <v>6</v>
      </c>
      <c r="F17" s="17" t="s">
        <v>6</v>
      </c>
      <c r="G17" s="22">
        <f t="shared" si="1"/>
        <v>41265408</v>
      </c>
      <c r="H17" s="22">
        <v>13755136</v>
      </c>
      <c r="I17" s="22">
        <v>13755136</v>
      </c>
      <c r="J17" s="22">
        <v>13755136</v>
      </c>
      <c r="K17" s="11"/>
      <c r="L17" s="4"/>
      <c r="M17" s="4"/>
      <c r="N17" s="4"/>
    </row>
    <row r="18" spans="1:14" s="1" customFormat="1" ht="264" customHeight="1" x14ac:dyDescent="0.25">
      <c r="A18" s="61">
        <v>8</v>
      </c>
      <c r="B18" s="26" t="s">
        <v>142</v>
      </c>
      <c r="C18" s="24" t="s">
        <v>97</v>
      </c>
      <c r="D18" s="17" t="s">
        <v>24</v>
      </c>
      <c r="E18" s="17" t="s">
        <v>6</v>
      </c>
      <c r="F18" s="17" t="s">
        <v>6</v>
      </c>
      <c r="G18" s="22">
        <f t="shared" si="1"/>
        <v>37131987</v>
      </c>
      <c r="H18" s="17">
        <v>12377329</v>
      </c>
      <c r="I18" s="17">
        <v>12377329</v>
      </c>
      <c r="J18" s="17">
        <v>12377329</v>
      </c>
      <c r="K18" s="11"/>
    </row>
    <row r="19" spans="1:14" s="1" customFormat="1" ht="249.75" customHeight="1" x14ac:dyDescent="0.25">
      <c r="A19" s="61">
        <v>9</v>
      </c>
      <c r="B19" s="27" t="s">
        <v>134</v>
      </c>
      <c r="C19" s="24" t="s">
        <v>97</v>
      </c>
      <c r="D19" s="17" t="s">
        <v>24</v>
      </c>
      <c r="E19" s="17" t="s">
        <v>6</v>
      </c>
      <c r="F19" s="17" t="s">
        <v>6</v>
      </c>
      <c r="G19" s="22">
        <f t="shared" si="1"/>
        <v>37131987</v>
      </c>
      <c r="H19" s="63">
        <v>12377329</v>
      </c>
      <c r="I19" s="63">
        <v>12377329</v>
      </c>
      <c r="J19" s="63">
        <v>12377329</v>
      </c>
      <c r="K19" s="11"/>
      <c r="L19" s="12"/>
    </row>
    <row r="20" spans="1:14" s="1" customFormat="1" ht="243" customHeight="1" x14ac:dyDescent="0.25">
      <c r="A20" s="61">
        <v>10</v>
      </c>
      <c r="B20" s="28" t="s">
        <v>144</v>
      </c>
      <c r="C20" s="24" t="s">
        <v>97</v>
      </c>
      <c r="D20" s="17" t="s">
        <v>24</v>
      </c>
      <c r="E20" s="17" t="s">
        <v>6</v>
      </c>
      <c r="F20" s="17" t="s">
        <v>6</v>
      </c>
      <c r="G20" s="22">
        <f t="shared" si="1"/>
        <v>37131987</v>
      </c>
      <c r="H20" s="63">
        <v>12377329</v>
      </c>
      <c r="I20" s="63">
        <v>12377329</v>
      </c>
      <c r="J20" s="63">
        <v>12377329</v>
      </c>
      <c r="K20" s="11"/>
    </row>
    <row r="21" spans="1:14" s="1" customFormat="1" ht="244.5" customHeight="1" x14ac:dyDescent="0.25">
      <c r="A21" s="61">
        <v>11</v>
      </c>
      <c r="B21" s="26" t="s">
        <v>140</v>
      </c>
      <c r="C21" s="24" t="s">
        <v>78</v>
      </c>
      <c r="D21" s="17" t="s">
        <v>24</v>
      </c>
      <c r="E21" s="17" t="s">
        <v>6</v>
      </c>
      <c r="F21" s="17" t="s">
        <v>6</v>
      </c>
      <c r="G21" s="22">
        <f t="shared" si="1"/>
        <v>224045454</v>
      </c>
      <c r="H21" s="29">
        <f>H22</f>
        <v>74681818</v>
      </c>
      <c r="I21" s="29">
        <f t="shared" ref="I21:J21" si="5">I22</f>
        <v>74681818</v>
      </c>
      <c r="J21" s="29">
        <f t="shared" si="5"/>
        <v>74681818</v>
      </c>
      <c r="K21" s="11"/>
      <c r="L21" s="13"/>
    </row>
    <row r="22" spans="1:14" s="1" customFormat="1" ht="245.25" customHeight="1" x14ac:dyDescent="0.25">
      <c r="A22" s="61">
        <v>12</v>
      </c>
      <c r="B22" s="28" t="s">
        <v>69</v>
      </c>
      <c r="C22" s="24" t="s">
        <v>98</v>
      </c>
      <c r="D22" s="17" t="s">
        <v>24</v>
      </c>
      <c r="E22" s="17" t="s">
        <v>6</v>
      </c>
      <c r="F22" s="30" t="s">
        <v>6</v>
      </c>
      <c r="G22" s="22">
        <f t="shared" si="1"/>
        <v>224045454</v>
      </c>
      <c r="H22" s="29">
        <f>H23</f>
        <v>74681818</v>
      </c>
      <c r="I22" s="29">
        <f t="shared" ref="I22:J22" si="6">I23</f>
        <v>74681818</v>
      </c>
      <c r="J22" s="29">
        <f t="shared" si="6"/>
        <v>74681818</v>
      </c>
      <c r="K22" s="11"/>
      <c r="M22" s="5"/>
    </row>
    <row r="23" spans="1:14" s="1" customFormat="1" ht="244.5" customHeight="1" x14ac:dyDescent="0.25">
      <c r="A23" s="61">
        <v>13</v>
      </c>
      <c r="B23" s="28" t="s">
        <v>70</v>
      </c>
      <c r="C23" s="24" t="s">
        <v>98</v>
      </c>
      <c r="D23" s="17" t="s">
        <v>24</v>
      </c>
      <c r="E23" s="17" t="s">
        <v>6</v>
      </c>
      <c r="F23" s="17" t="s">
        <v>6</v>
      </c>
      <c r="G23" s="22">
        <f t="shared" si="1"/>
        <v>224045454</v>
      </c>
      <c r="H23" s="29">
        <v>74681818</v>
      </c>
      <c r="I23" s="29">
        <v>74681818</v>
      </c>
      <c r="J23" s="29">
        <v>74681818</v>
      </c>
      <c r="K23" s="11"/>
      <c r="L23" s="3"/>
      <c r="M23" s="3"/>
    </row>
    <row r="24" spans="1:14" s="1" customFormat="1" ht="84.75" customHeight="1" x14ac:dyDescent="0.25">
      <c r="A24" s="61">
        <v>14</v>
      </c>
      <c r="B24" s="77" t="s">
        <v>43</v>
      </c>
      <c r="C24" s="74" t="s">
        <v>89</v>
      </c>
      <c r="D24" s="17" t="s">
        <v>24</v>
      </c>
      <c r="E24" s="17" t="s">
        <v>6</v>
      </c>
      <c r="F24" s="17" t="s">
        <v>6</v>
      </c>
      <c r="G24" s="22">
        <f>H24+I24+J24</f>
        <v>1022580</v>
      </c>
      <c r="H24" s="29">
        <f>H27+H28+H29+H30</f>
        <v>340860</v>
      </c>
      <c r="I24" s="29">
        <f t="shared" ref="I24:J24" si="7">I27+I28+I29+I30</f>
        <v>340860</v>
      </c>
      <c r="J24" s="29">
        <f t="shared" si="7"/>
        <v>340860</v>
      </c>
      <c r="K24" s="11"/>
      <c r="L24" s="3"/>
    </row>
    <row r="25" spans="1:14" s="1" customFormat="1" ht="157.5" customHeight="1" x14ac:dyDescent="0.25">
      <c r="A25" s="61">
        <v>15</v>
      </c>
      <c r="B25" s="78"/>
      <c r="C25" s="76"/>
      <c r="D25" s="17" t="s">
        <v>81</v>
      </c>
      <c r="E25" s="17" t="s">
        <v>6</v>
      </c>
      <c r="F25" s="17" t="s">
        <v>6</v>
      </c>
      <c r="G25" s="22">
        <f>H25+I25+J25</f>
        <v>3761200</v>
      </c>
      <c r="H25" s="29">
        <f>H31</f>
        <v>1307200</v>
      </c>
      <c r="I25" s="29">
        <f t="shared" ref="I25:J25" si="8">I31</f>
        <v>1307200</v>
      </c>
      <c r="J25" s="29">
        <f t="shared" si="8"/>
        <v>1146800</v>
      </c>
      <c r="K25" s="11"/>
      <c r="L25" s="3"/>
    </row>
    <row r="26" spans="1:14" s="1" customFormat="1" ht="246" customHeight="1" x14ac:dyDescent="0.25">
      <c r="A26" s="61">
        <v>16</v>
      </c>
      <c r="B26" s="84" t="s">
        <v>141</v>
      </c>
      <c r="C26" s="24" t="s">
        <v>85</v>
      </c>
      <c r="D26" s="17" t="s">
        <v>24</v>
      </c>
      <c r="E26" s="17" t="s">
        <v>6</v>
      </c>
      <c r="F26" s="17" t="s">
        <v>6</v>
      </c>
      <c r="G26" s="22">
        <f>H26+I26+J26</f>
        <v>1022580</v>
      </c>
      <c r="H26" s="22">
        <f>H27+H28+H29+H30</f>
        <v>340860</v>
      </c>
      <c r="I26" s="22">
        <f t="shared" ref="I26:J26" si="9">I27+I28+I29+I30</f>
        <v>340860</v>
      </c>
      <c r="J26" s="22">
        <f t="shared" si="9"/>
        <v>340860</v>
      </c>
      <c r="K26" s="11"/>
      <c r="L26" s="3"/>
      <c r="M26" s="12"/>
      <c r="N26" s="12"/>
    </row>
    <row r="27" spans="1:14" s="1" customFormat="1" ht="83.25" customHeight="1" x14ac:dyDescent="0.25">
      <c r="A27" s="61">
        <v>17</v>
      </c>
      <c r="B27" s="84"/>
      <c r="C27" s="31" t="s">
        <v>28</v>
      </c>
      <c r="D27" s="17" t="s">
        <v>24</v>
      </c>
      <c r="E27" s="17" t="s">
        <v>6</v>
      </c>
      <c r="F27" s="17" t="s">
        <v>6</v>
      </c>
      <c r="G27" s="22">
        <f>H27+I27+J27</f>
        <v>255543</v>
      </c>
      <c r="H27" s="22">
        <v>85181</v>
      </c>
      <c r="I27" s="22">
        <v>85181</v>
      </c>
      <c r="J27" s="22">
        <v>85181</v>
      </c>
      <c r="K27" s="11"/>
      <c r="L27" s="3"/>
    </row>
    <row r="28" spans="1:14" s="1" customFormat="1" ht="81" customHeight="1" x14ac:dyDescent="0.25">
      <c r="A28" s="61">
        <v>18</v>
      </c>
      <c r="B28" s="84"/>
      <c r="C28" s="31" t="s">
        <v>30</v>
      </c>
      <c r="D28" s="17" t="s">
        <v>24</v>
      </c>
      <c r="E28" s="17" t="s">
        <v>6</v>
      </c>
      <c r="F28" s="17" t="s">
        <v>6</v>
      </c>
      <c r="G28" s="22">
        <f t="shared" ref="G28:G30" si="10">H28+I28+J28</f>
        <v>255549</v>
      </c>
      <c r="H28" s="22">
        <v>85183</v>
      </c>
      <c r="I28" s="22">
        <v>85183</v>
      </c>
      <c r="J28" s="22">
        <v>85183</v>
      </c>
      <c r="K28" s="11"/>
      <c r="L28" s="3"/>
    </row>
    <row r="29" spans="1:14" s="1" customFormat="1" ht="81.75" customHeight="1" x14ac:dyDescent="0.25">
      <c r="A29" s="59">
        <v>19</v>
      </c>
      <c r="B29" s="84"/>
      <c r="C29" s="50" t="s">
        <v>29</v>
      </c>
      <c r="D29" s="48" t="s">
        <v>24</v>
      </c>
      <c r="E29" s="48" t="s">
        <v>6</v>
      </c>
      <c r="F29" s="48" t="s">
        <v>6</v>
      </c>
      <c r="G29" s="51">
        <f t="shared" si="10"/>
        <v>256044</v>
      </c>
      <c r="H29" s="51">
        <v>85348</v>
      </c>
      <c r="I29" s="51">
        <v>85348</v>
      </c>
      <c r="J29" s="51">
        <v>85348</v>
      </c>
      <c r="K29" s="11"/>
      <c r="L29" s="3"/>
    </row>
    <row r="30" spans="1:14" s="1" customFormat="1" ht="86.25" customHeight="1" x14ac:dyDescent="0.25">
      <c r="A30" s="61">
        <v>20</v>
      </c>
      <c r="B30" s="84"/>
      <c r="C30" s="31" t="s">
        <v>31</v>
      </c>
      <c r="D30" s="17" t="s">
        <v>24</v>
      </c>
      <c r="E30" s="17" t="s">
        <v>6</v>
      </c>
      <c r="F30" s="17" t="s">
        <v>6</v>
      </c>
      <c r="G30" s="22">
        <f t="shared" si="10"/>
        <v>255444</v>
      </c>
      <c r="H30" s="22">
        <v>85148</v>
      </c>
      <c r="I30" s="22">
        <v>85148</v>
      </c>
      <c r="J30" s="22">
        <v>85148</v>
      </c>
      <c r="K30" s="11"/>
      <c r="L30" s="3"/>
    </row>
    <row r="31" spans="1:14" s="1" customFormat="1" ht="243.75" customHeight="1" x14ac:dyDescent="0.25">
      <c r="A31" s="60">
        <v>21</v>
      </c>
      <c r="B31" s="84" t="s">
        <v>141</v>
      </c>
      <c r="C31" s="49" t="s">
        <v>88</v>
      </c>
      <c r="D31" s="17" t="s">
        <v>81</v>
      </c>
      <c r="E31" s="17" t="s">
        <v>6</v>
      </c>
      <c r="F31" s="17" t="s">
        <v>6</v>
      </c>
      <c r="G31" s="22">
        <f>H31+I31+J31</f>
        <v>3761200</v>
      </c>
      <c r="H31" s="22">
        <f>H32+H33+H34+H35</f>
        <v>1307200</v>
      </c>
      <c r="I31" s="22">
        <f t="shared" ref="I31:J31" si="11">I32+I33+I34+I35</f>
        <v>1307200</v>
      </c>
      <c r="J31" s="22">
        <f t="shared" si="11"/>
        <v>1146800</v>
      </c>
      <c r="K31" s="11"/>
      <c r="L31" s="9"/>
      <c r="M31" s="9"/>
      <c r="N31" s="9"/>
    </row>
    <row r="32" spans="1:14" s="1" customFormat="1" ht="51" customHeight="1" x14ac:dyDescent="0.25">
      <c r="A32" s="61">
        <v>22</v>
      </c>
      <c r="B32" s="84"/>
      <c r="C32" s="31" t="s">
        <v>28</v>
      </c>
      <c r="D32" s="17" t="s">
        <v>81</v>
      </c>
      <c r="E32" s="17" t="s">
        <v>6</v>
      </c>
      <c r="F32" s="17" t="s">
        <v>6</v>
      </c>
      <c r="G32" s="22">
        <f>H32+I32+J32</f>
        <v>940300</v>
      </c>
      <c r="H32" s="22">
        <v>326800</v>
      </c>
      <c r="I32" s="22">
        <v>326800</v>
      </c>
      <c r="J32" s="22">
        <v>286700</v>
      </c>
      <c r="K32" s="11"/>
      <c r="L32" s="3"/>
      <c r="M32" s="3"/>
      <c r="N32" s="3"/>
    </row>
    <row r="33" spans="1:14" s="1" customFormat="1" ht="51.75" customHeight="1" x14ac:dyDescent="0.25">
      <c r="A33" s="61">
        <v>23</v>
      </c>
      <c r="B33" s="84"/>
      <c r="C33" s="31" t="s">
        <v>30</v>
      </c>
      <c r="D33" s="17" t="s">
        <v>81</v>
      </c>
      <c r="E33" s="17" t="s">
        <v>6</v>
      </c>
      <c r="F33" s="17" t="s">
        <v>6</v>
      </c>
      <c r="G33" s="22">
        <f t="shared" ref="G33:G35" si="12">H33+I33+J33</f>
        <v>940300</v>
      </c>
      <c r="H33" s="22">
        <v>326800</v>
      </c>
      <c r="I33" s="22">
        <v>326800</v>
      </c>
      <c r="J33" s="22">
        <v>286700</v>
      </c>
      <c r="K33" s="11"/>
      <c r="L33" s="3"/>
      <c r="M33" s="3"/>
      <c r="N33" s="3"/>
    </row>
    <row r="34" spans="1:14" s="1" customFormat="1" ht="47.25" customHeight="1" x14ac:dyDescent="0.25">
      <c r="A34" s="61">
        <v>24</v>
      </c>
      <c r="B34" s="84"/>
      <c r="C34" s="31" t="s">
        <v>29</v>
      </c>
      <c r="D34" s="17" t="s">
        <v>81</v>
      </c>
      <c r="E34" s="17" t="s">
        <v>6</v>
      </c>
      <c r="F34" s="17" t="s">
        <v>6</v>
      </c>
      <c r="G34" s="22">
        <f t="shared" si="12"/>
        <v>940300</v>
      </c>
      <c r="H34" s="22">
        <v>326800</v>
      </c>
      <c r="I34" s="22">
        <v>326800</v>
      </c>
      <c r="J34" s="22">
        <v>286700</v>
      </c>
      <c r="K34" s="11"/>
      <c r="L34" s="3"/>
      <c r="M34" s="3"/>
      <c r="N34" s="3"/>
    </row>
    <row r="35" spans="1:14" s="1" customFormat="1" ht="55.5" customHeight="1" x14ac:dyDescent="0.25">
      <c r="A35" s="61">
        <v>25</v>
      </c>
      <c r="B35" s="84"/>
      <c r="C35" s="31" t="s">
        <v>31</v>
      </c>
      <c r="D35" s="17" t="s">
        <v>81</v>
      </c>
      <c r="E35" s="17" t="s">
        <v>6</v>
      </c>
      <c r="F35" s="17" t="s">
        <v>6</v>
      </c>
      <c r="G35" s="22">
        <f t="shared" si="12"/>
        <v>940300</v>
      </c>
      <c r="H35" s="22">
        <v>326800</v>
      </c>
      <c r="I35" s="22">
        <v>326800</v>
      </c>
      <c r="J35" s="22">
        <v>286700</v>
      </c>
      <c r="K35" s="11"/>
      <c r="L35" s="3"/>
      <c r="M35" s="3"/>
      <c r="N35" s="3"/>
    </row>
    <row r="36" spans="1:14" s="1" customFormat="1" ht="239.25" customHeight="1" x14ac:dyDescent="0.25">
      <c r="A36" s="61">
        <v>26</v>
      </c>
      <c r="B36" s="82" t="s">
        <v>71</v>
      </c>
      <c r="C36" s="31" t="s">
        <v>86</v>
      </c>
      <c r="D36" s="17" t="s">
        <v>24</v>
      </c>
      <c r="E36" s="17" t="s">
        <v>6</v>
      </c>
      <c r="F36" s="17" t="s">
        <v>6</v>
      </c>
      <c r="G36" s="22">
        <f>H36+I36+J36</f>
        <v>1022580</v>
      </c>
      <c r="H36" s="22">
        <f>H37+H38+H39+H40</f>
        <v>340860</v>
      </c>
      <c r="I36" s="22">
        <f t="shared" ref="I36:J36" si="13">I37+I38+I39+I40</f>
        <v>340860</v>
      </c>
      <c r="J36" s="22">
        <f t="shared" si="13"/>
        <v>340860</v>
      </c>
      <c r="K36" s="11"/>
      <c r="L36" s="3"/>
    </row>
    <row r="37" spans="1:14" s="1" customFormat="1" ht="84.75" customHeight="1" x14ac:dyDescent="0.25">
      <c r="A37" s="60">
        <v>27</v>
      </c>
      <c r="B37" s="82"/>
      <c r="C37" s="52" t="s">
        <v>28</v>
      </c>
      <c r="D37" s="21" t="s">
        <v>24</v>
      </c>
      <c r="E37" s="21" t="s">
        <v>6</v>
      </c>
      <c r="F37" s="21" t="s">
        <v>6</v>
      </c>
      <c r="G37" s="53">
        <f>H37+I37+J37</f>
        <v>255543</v>
      </c>
      <c r="H37" s="53">
        <v>85181</v>
      </c>
      <c r="I37" s="53">
        <v>85181</v>
      </c>
      <c r="J37" s="53">
        <v>85181</v>
      </c>
      <c r="K37" s="11"/>
      <c r="L37" s="3"/>
    </row>
    <row r="38" spans="1:14" s="1" customFormat="1" ht="83.25" customHeight="1" x14ac:dyDescent="0.25">
      <c r="A38" s="61">
        <v>28</v>
      </c>
      <c r="B38" s="82"/>
      <c r="C38" s="31" t="s">
        <v>30</v>
      </c>
      <c r="D38" s="17" t="s">
        <v>24</v>
      </c>
      <c r="E38" s="17" t="s">
        <v>6</v>
      </c>
      <c r="F38" s="17" t="s">
        <v>6</v>
      </c>
      <c r="G38" s="22">
        <f t="shared" ref="G38:G40" si="14">H38+I38+J38</f>
        <v>255549</v>
      </c>
      <c r="H38" s="22">
        <v>85183</v>
      </c>
      <c r="I38" s="22">
        <v>85183</v>
      </c>
      <c r="J38" s="22">
        <v>85183</v>
      </c>
      <c r="K38" s="11"/>
      <c r="L38" s="3"/>
    </row>
    <row r="39" spans="1:14" s="1" customFormat="1" ht="81.75" customHeight="1" x14ac:dyDescent="0.25">
      <c r="A39" s="61">
        <v>29</v>
      </c>
      <c r="B39" s="82"/>
      <c r="C39" s="31" t="s">
        <v>29</v>
      </c>
      <c r="D39" s="17" t="s">
        <v>24</v>
      </c>
      <c r="E39" s="17" t="s">
        <v>6</v>
      </c>
      <c r="F39" s="17" t="s">
        <v>6</v>
      </c>
      <c r="G39" s="22">
        <f t="shared" si="14"/>
        <v>256044</v>
      </c>
      <c r="H39" s="22">
        <v>85348</v>
      </c>
      <c r="I39" s="22">
        <v>85348</v>
      </c>
      <c r="J39" s="22">
        <v>85348</v>
      </c>
      <c r="K39" s="11"/>
      <c r="L39" s="13"/>
    </row>
    <row r="40" spans="1:14" s="1" customFormat="1" ht="90" customHeight="1" x14ac:dyDescent="0.25">
      <c r="A40" s="61">
        <v>30</v>
      </c>
      <c r="B40" s="82"/>
      <c r="C40" s="31" t="s">
        <v>31</v>
      </c>
      <c r="D40" s="17" t="s">
        <v>24</v>
      </c>
      <c r="E40" s="17" t="s">
        <v>6</v>
      </c>
      <c r="F40" s="17" t="s">
        <v>6</v>
      </c>
      <c r="G40" s="22">
        <f t="shared" si="14"/>
        <v>255444</v>
      </c>
      <c r="H40" s="22">
        <v>85148</v>
      </c>
      <c r="I40" s="22">
        <v>85148</v>
      </c>
      <c r="J40" s="22">
        <v>85148</v>
      </c>
      <c r="K40" s="11"/>
      <c r="L40" s="3"/>
    </row>
    <row r="41" spans="1:14" s="1" customFormat="1" ht="237.75" customHeight="1" x14ac:dyDescent="0.25">
      <c r="A41" s="61">
        <v>31</v>
      </c>
      <c r="B41" s="83" t="s">
        <v>71</v>
      </c>
      <c r="C41" s="31" t="s">
        <v>87</v>
      </c>
      <c r="D41" s="17" t="s">
        <v>81</v>
      </c>
      <c r="E41" s="17" t="s">
        <v>6</v>
      </c>
      <c r="F41" s="17" t="s">
        <v>6</v>
      </c>
      <c r="G41" s="22">
        <f>H41+I41+J41</f>
        <v>3761200</v>
      </c>
      <c r="H41" s="22">
        <f>H42+H43+H44+H45</f>
        <v>1307200</v>
      </c>
      <c r="I41" s="22">
        <f t="shared" ref="I41:J41" si="15">I42+I43+I44+I45</f>
        <v>1307200</v>
      </c>
      <c r="J41" s="22">
        <f t="shared" si="15"/>
        <v>1146800</v>
      </c>
      <c r="K41" s="11"/>
      <c r="L41" s="3"/>
    </row>
    <row r="42" spans="1:14" s="1" customFormat="1" ht="51.75" customHeight="1" x14ac:dyDescent="0.25">
      <c r="A42" s="61">
        <v>32</v>
      </c>
      <c r="B42" s="83"/>
      <c r="C42" s="31" t="s">
        <v>28</v>
      </c>
      <c r="D42" s="17" t="s">
        <v>81</v>
      </c>
      <c r="E42" s="17" t="s">
        <v>6</v>
      </c>
      <c r="F42" s="17" t="s">
        <v>6</v>
      </c>
      <c r="G42" s="22">
        <f t="shared" ref="G42:G45" si="16">H42+I42+J42</f>
        <v>940300</v>
      </c>
      <c r="H42" s="22">
        <v>326800</v>
      </c>
      <c r="I42" s="22">
        <v>326800</v>
      </c>
      <c r="J42" s="22">
        <v>286700</v>
      </c>
      <c r="K42" s="11"/>
      <c r="L42" s="3"/>
    </row>
    <row r="43" spans="1:14" s="1" customFormat="1" ht="48" customHeight="1" x14ac:dyDescent="0.25">
      <c r="A43" s="61">
        <v>33</v>
      </c>
      <c r="B43" s="83"/>
      <c r="C43" s="31" t="s">
        <v>30</v>
      </c>
      <c r="D43" s="17" t="s">
        <v>81</v>
      </c>
      <c r="E43" s="17" t="s">
        <v>6</v>
      </c>
      <c r="F43" s="17" t="s">
        <v>6</v>
      </c>
      <c r="G43" s="22">
        <f t="shared" si="16"/>
        <v>940300</v>
      </c>
      <c r="H43" s="22">
        <v>326800</v>
      </c>
      <c r="I43" s="22">
        <v>326800</v>
      </c>
      <c r="J43" s="22">
        <v>286700</v>
      </c>
      <c r="K43" s="11"/>
      <c r="L43" s="3"/>
    </row>
    <row r="44" spans="1:14" s="1" customFormat="1" ht="51" customHeight="1" x14ac:dyDescent="0.25">
      <c r="A44" s="59">
        <v>34</v>
      </c>
      <c r="B44" s="83"/>
      <c r="C44" s="50" t="s">
        <v>29</v>
      </c>
      <c r="D44" s="48" t="s">
        <v>81</v>
      </c>
      <c r="E44" s="48" t="s">
        <v>6</v>
      </c>
      <c r="F44" s="48" t="s">
        <v>6</v>
      </c>
      <c r="G44" s="51">
        <f t="shared" si="16"/>
        <v>940300</v>
      </c>
      <c r="H44" s="22">
        <v>326800</v>
      </c>
      <c r="I44" s="22">
        <v>326800</v>
      </c>
      <c r="J44" s="22">
        <v>286700</v>
      </c>
      <c r="K44" s="11"/>
      <c r="L44" s="3"/>
    </row>
    <row r="45" spans="1:14" s="1" customFormat="1" ht="61.5" customHeight="1" x14ac:dyDescent="0.25">
      <c r="A45" s="61">
        <v>35</v>
      </c>
      <c r="B45" s="78"/>
      <c r="C45" s="31" t="s">
        <v>31</v>
      </c>
      <c r="D45" s="17" t="s">
        <v>81</v>
      </c>
      <c r="E45" s="17" t="s">
        <v>6</v>
      </c>
      <c r="F45" s="17" t="s">
        <v>6</v>
      </c>
      <c r="G45" s="22">
        <f t="shared" si="16"/>
        <v>940300</v>
      </c>
      <c r="H45" s="22">
        <v>326800</v>
      </c>
      <c r="I45" s="22">
        <v>326800</v>
      </c>
      <c r="J45" s="22">
        <v>286700</v>
      </c>
      <c r="K45" s="11"/>
      <c r="L45" s="3"/>
      <c r="M45" s="5"/>
    </row>
    <row r="46" spans="1:14" s="1" customFormat="1" ht="209.25" customHeight="1" x14ac:dyDescent="0.25">
      <c r="A46" s="61">
        <v>36</v>
      </c>
      <c r="B46" s="28" t="s">
        <v>44</v>
      </c>
      <c r="C46" s="23" t="s">
        <v>35</v>
      </c>
      <c r="D46" s="17" t="s">
        <v>24</v>
      </c>
      <c r="E46" s="17" t="s">
        <v>6</v>
      </c>
      <c r="F46" s="17" t="s">
        <v>6</v>
      </c>
      <c r="G46" s="22">
        <f>H46+I46+J46</f>
        <v>1701000</v>
      </c>
      <c r="H46" s="32">
        <f>H54</f>
        <v>567000</v>
      </c>
      <c r="I46" s="32">
        <f t="shared" ref="I46:J46" si="17">I54</f>
        <v>567000</v>
      </c>
      <c r="J46" s="32">
        <f t="shared" si="17"/>
        <v>567000</v>
      </c>
      <c r="K46" s="11"/>
    </row>
    <row r="47" spans="1:14" s="1" customFormat="1" ht="210" customHeight="1" x14ac:dyDescent="0.25">
      <c r="A47" s="61">
        <v>37</v>
      </c>
      <c r="B47" s="28" t="s">
        <v>135</v>
      </c>
      <c r="C47" s="23" t="s">
        <v>35</v>
      </c>
      <c r="D47" s="17" t="s">
        <v>24</v>
      </c>
      <c r="E47" s="17" t="s">
        <v>6</v>
      </c>
      <c r="F47" s="17" t="s">
        <v>6</v>
      </c>
      <c r="G47" s="22">
        <f t="shared" ref="G47:G49" si="18">H47+I47+J47</f>
        <v>780000</v>
      </c>
      <c r="H47" s="32">
        <f>H62</f>
        <v>260000</v>
      </c>
      <c r="I47" s="32">
        <f t="shared" ref="I47:J47" si="19">I62</f>
        <v>260000</v>
      </c>
      <c r="J47" s="32">
        <f t="shared" si="19"/>
        <v>260000</v>
      </c>
      <c r="K47" s="11"/>
    </row>
    <row r="48" spans="1:14" s="1" customFormat="1" ht="213.75" customHeight="1" x14ac:dyDescent="0.25">
      <c r="A48" s="61">
        <v>38</v>
      </c>
      <c r="B48" s="26" t="s">
        <v>45</v>
      </c>
      <c r="C48" s="23" t="s">
        <v>35</v>
      </c>
      <c r="D48" s="17" t="s">
        <v>24</v>
      </c>
      <c r="E48" s="17" t="s">
        <v>6</v>
      </c>
      <c r="F48" s="17" t="s">
        <v>6</v>
      </c>
      <c r="G48" s="22">
        <f t="shared" si="18"/>
        <v>5295000</v>
      </c>
      <c r="H48" s="32">
        <f>H73</f>
        <v>1765000</v>
      </c>
      <c r="I48" s="32">
        <f t="shared" ref="I48:J48" si="20">I73</f>
        <v>1765000</v>
      </c>
      <c r="J48" s="32">
        <f t="shared" si="20"/>
        <v>1765000</v>
      </c>
      <c r="K48" s="11"/>
      <c r="L48" s="4"/>
    </row>
    <row r="49" spans="1:14" s="1" customFormat="1" ht="198.75" customHeight="1" x14ac:dyDescent="0.25">
      <c r="A49" s="61">
        <v>39</v>
      </c>
      <c r="B49" s="26" t="s">
        <v>27</v>
      </c>
      <c r="C49" s="33" t="s">
        <v>33</v>
      </c>
      <c r="D49" s="17" t="s">
        <v>24</v>
      </c>
      <c r="E49" s="17" t="s">
        <v>6</v>
      </c>
      <c r="F49" s="17" t="s">
        <v>6</v>
      </c>
      <c r="G49" s="22">
        <f t="shared" si="18"/>
        <v>33837921</v>
      </c>
      <c r="H49" s="55">
        <f>H96</f>
        <v>11279307</v>
      </c>
      <c r="I49" s="55">
        <f t="shared" ref="I49:J49" si="21">I96</f>
        <v>11279307</v>
      </c>
      <c r="J49" s="55">
        <f t="shared" si="21"/>
        <v>11279307</v>
      </c>
      <c r="K49" s="11"/>
    </row>
    <row r="50" spans="1:14" s="1" customFormat="1" ht="214.5" customHeight="1" x14ac:dyDescent="0.25">
      <c r="A50" s="61">
        <v>40</v>
      </c>
      <c r="B50" s="26" t="s">
        <v>107</v>
      </c>
      <c r="C50" s="23" t="s">
        <v>99</v>
      </c>
      <c r="D50" s="17" t="s">
        <v>24</v>
      </c>
      <c r="E50" s="17" t="s">
        <v>6</v>
      </c>
      <c r="F50" s="17" t="s">
        <v>6</v>
      </c>
      <c r="G50" s="20">
        <f>H50+I50+J50</f>
        <v>55977099</v>
      </c>
      <c r="H50" s="56">
        <f>H102</f>
        <v>18659033</v>
      </c>
      <c r="I50" s="56">
        <f t="shared" ref="I50:J50" si="22">I102</f>
        <v>18659033</v>
      </c>
      <c r="J50" s="57">
        <f t="shared" si="22"/>
        <v>18659033</v>
      </c>
      <c r="K50" s="11"/>
      <c r="L50" s="4"/>
    </row>
    <row r="51" spans="1:14" s="1" customFormat="1" ht="196.5" customHeight="1" x14ac:dyDescent="0.25">
      <c r="A51" s="61">
        <v>41</v>
      </c>
      <c r="B51" s="26" t="s">
        <v>46</v>
      </c>
      <c r="C51" s="24" t="s">
        <v>33</v>
      </c>
      <c r="D51" s="17" t="s">
        <v>24</v>
      </c>
      <c r="E51" s="17" t="s">
        <v>6</v>
      </c>
      <c r="F51" s="17" t="s">
        <v>6</v>
      </c>
      <c r="G51" s="22">
        <f>H51+I51+J51</f>
        <v>11250000</v>
      </c>
      <c r="H51" s="57">
        <f>H113</f>
        <v>3750000</v>
      </c>
      <c r="I51" s="57">
        <f t="shared" ref="I51:J51" si="23">I113</f>
        <v>3750000</v>
      </c>
      <c r="J51" s="57">
        <f t="shared" si="23"/>
        <v>3750000</v>
      </c>
      <c r="K51" s="11"/>
    </row>
    <row r="52" spans="1:14" s="1" customFormat="1" ht="328.5" customHeight="1" x14ac:dyDescent="0.25">
      <c r="A52" s="61">
        <v>42</v>
      </c>
      <c r="B52" s="26" t="s">
        <v>108</v>
      </c>
      <c r="C52" s="24" t="s">
        <v>100</v>
      </c>
      <c r="D52" s="17" t="s">
        <v>24</v>
      </c>
      <c r="E52" s="17" t="s">
        <v>6</v>
      </c>
      <c r="F52" s="17" t="s">
        <v>6</v>
      </c>
      <c r="G52" s="22">
        <f>H52+I52+J52</f>
        <v>1500000</v>
      </c>
      <c r="H52" s="22">
        <f>H117</f>
        <v>500000</v>
      </c>
      <c r="I52" s="22">
        <f t="shared" ref="I52:J52" si="24">I117</f>
        <v>500000</v>
      </c>
      <c r="J52" s="22">
        <f t="shared" si="24"/>
        <v>500000</v>
      </c>
      <c r="K52" s="11"/>
      <c r="L52" s="3"/>
    </row>
    <row r="53" spans="1:14" s="1" customFormat="1" ht="168" customHeight="1" x14ac:dyDescent="0.25">
      <c r="A53" s="61">
        <v>43</v>
      </c>
      <c r="B53" s="28" t="s">
        <v>47</v>
      </c>
      <c r="C53" s="24" t="s">
        <v>101</v>
      </c>
      <c r="D53" s="17" t="s">
        <v>24</v>
      </c>
      <c r="E53" s="17" t="s">
        <v>6</v>
      </c>
      <c r="F53" s="17" t="s">
        <v>6</v>
      </c>
      <c r="G53" s="22">
        <f>H53+I53+J53</f>
        <v>43859880</v>
      </c>
      <c r="H53" s="22">
        <f>H128</f>
        <v>14619960</v>
      </c>
      <c r="I53" s="22">
        <f t="shared" ref="I53" si="25">I128</f>
        <v>14619960</v>
      </c>
      <c r="J53" s="22">
        <f>J128</f>
        <v>14619960</v>
      </c>
      <c r="K53" s="11"/>
    </row>
    <row r="54" spans="1:14" s="2" customFormat="1" ht="252.75" customHeight="1" x14ac:dyDescent="0.25">
      <c r="A54" s="61">
        <v>44</v>
      </c>
      <c r="B54" s="34" t="s">
        <v>48</v>
      </c>
      <c r="C54" s="23" t="s">
        <v>36</v>
      </c>
      <c r="D54" s="17" t="s">
        <v>24</v>
      </c>
      <c r="E54" s="17" t="s">
        <v>6</v>
      </c>
      <c r="F54" s="17" t="s">
        <v>6</v>
      </c>
      <c r="G54" s="22">
        <f>H54+I54+J54</f>
        <v>1701000</v>
      </c>
      <c r="H54" s="35">
        <f>H56+H59</f>
        <v>567000</v>
      </c>
      <c r="I54" s="35">
        <f t="shared" ref="I54:J54" si="26">I56+I59</f>
        <v>567000</v>
      </c>
      <c r="J54" s="35">
        <f t="shared" si="26"/>
        <v>567000</v>
      </c>
      <c r="K54" s="6"/>
      <c r="L54" s="6"/>
      <c r="M54" s="6"/>
      <c r="N54" s="6"/>
    </row>
    <row r="55" spans="1:14" s="1" customFormat="1" ht="262.5" customHeight="1" x14ac:dyDescent="0.25">
      <c r="A55" s="61">
        <v>45</v>
      </c>
      <c r="B55" s="36" t="s">
        <v>49</v>
      </c>
      <c r="C55" s="23" t="s">
        <v>37</v>
      </c>
      <c r="D55" s="17" t="s">
        <v>24</v>
      </c>
      <c r="E55" s="17" t="s">
        <v>6</v>
      </c>
      <c r="F55" s="17" t="s">
        <v>6</v>
      </c>
      <c r="G55" s="22">
        <f t="shared" ref="G55:G63" si="27">H55+I55+J55</f>
        <v>1701000</v>
      </c>
      <c r="H55" s="37">
        <f>H56+H59</f>
        <v>567000</v>
      </c>
      <c r="I55" s="37">
        <f t="shared" ref="I55:J55" si="28">I56+I59</f>
        <v>567000</v>
      </c>
      <c r="J55" s="37">
        <f t="shared" si="28"/>
        <v>567000</v>
      </c>
      <c r="K55" s="10"/>
      <c r="L55" s="10"/>
      <c r="M55" s="10"/>
      <c r="N55" s="10"/>
    </row>
    <row r="56" spans="1:14" s="1" customFormat="1" ht="213" customHeight="1" x14ac:dyDescent="0.25">
      <c r="A56" s="61">
        <v>46</v>
      </c>
      <c r="B56" s="28" t="s">
        <v>50</v>
      </c>
      <c r="C56" s="38" t="s">
        <v>35</v>
      </c>
      <c r="D56" s="17" t="s">
        <v>24</v>
      </c>
      <c r="E56" s="17" t="s">
        <v>6</v>
      </c>
      <c r="F56" s="17" t="s">
        <v>6</v>
      </c>
      <c r="G56" s="22">
        <f>H56+I56+J56</f>
        <v>150000</v>
      </c>
      <c r="H56" s="20">
        <f>H58</f>
        <v>50000</v>
      </c>
      <c r="I56" s="20">
        <f t="shared" ref="I56:J56" si="29">I58</f>
        <v>50000</v>
      </c>
      <c r="J56" s="20">
        <f t="shared" si="29"/>
        <v>50000</v>
      </c>
      <c r="K56" s="4"/>
    </row>
    <row r="57" spans="1:14" s="1" customFormat="1" ht="216.75" customHeight="1" x14ac:dyDescent="0.25">
      <c r="A57" s="61">
        <v>47</v>
      </c>
      <c r="B57" s="28" t="s">
        <v>51</v>
      </c>
      <c r="C57" s="38" t="s">
        <v>35</v>
      </c>
      <c r="D57" s="17" t="s">
        <v>9</v>
      </c>
      <c r="E57" s="17" t="s">
        <v>6</v>
      </c>
      <c r="F57" s="17" t="s">
        <v>6</v>
      </c>
      <c r="G57" s="17" t="s">
        <v>6</v>
      </c>
      <c r="H57" s="17" t="s">
        <v>6</v>
      </c>
      <c r="I57" s="17" t="s">
        <v>6</v>
      </c>
      <c r="J57" s="17" t="s">
        <v>6</v>
      </c>
    </row>
    <row r="58" spans="1:14" s="1" customFormat="1" ht="213.75" customHeight="1" x14ac:dyDescent="0.25">
      <c r="A58" s="61">
        <v>48</v>
      </c>
      <c r="B58" s="28" t="s">
        <v>34</v>
      </c>
      <c r="C58" s="38" t="s">
        <v>35</v>
      </c>
      <c r="D58" s="17" t="s">
        <v>24</v>
      </c>
      <c r="E58" s="17" t="s">
        <v>6</v>
      </c>
      <c r="F58" s="17" t="s">
        <v>6</v>
      </c>
      <c r="G58" s="22">
        <f t="shared" si="27"/>
        <v>150000</v>
      </c>
      <c r="H58" s="17">
        <v>50000</v>
      </c>
      <c r="I58" s="35">
        <v>50000</v>
      </c>
      <c r="J58" s="35">
        <v>50000</v>
      </c>
    </row>
    <row r="59" spans="1:14" s="1" customFormat="1" ht="211.5" customHeight="1" x14ac:dyDescent="0.25">
      <c r="A59" s="61">
        <v>49</v>
      </c>
      <c r="B59" s="28" t="s">
        <v>52</v>
      </c>
      <c r="C59" s="38" t="s">
        <v>38</v>
      </c>
      <c r="D59" s="17" t="s">
        <v>24</v>
      </c>
      <c r="E59" s="17" t="s">
        <v>6</v>
      </c>
      <c r="F59" s="17" t="s">
        <v>6</v>
      </c>
      <c r="G59" s="22">
        <f t="shared" si="27"/>
        <v>1551000</v>
      </c>
      <c r="H59" s="17">
        <f>H60</f>
        <v>517000</v>
      </c>
      <c r="I59" s="17">
        <f t="shared" ref="I59:J59" si="30">I60</f>
        <v>517000</v>
      </c>
      <c r="J59" s="17">
        <f t="shared" si="30"/>
        <v>517000</v>
      </c>
    </row>
    <row r="60" spans="1:14" s="1" customFormat="1" ht="219" customHeight="1" x14ac:dyDescent="0.25">
      <c r="A60" s="61">
        <v>50</v>
      </c>
      <c r="B60" s="28" t="s">
        <v>72</v>
      </c>
      <c r="C60" s="38" t="s">
        <v>35</v>
      </c>
      <c r="D60" s="17" t="s">
        <v>24</v>
      </c>
      <c r="E60" s="17" t="s">
        <v>6</v>
      </c>
      <c r="F60" s="17" t="s">
        <v>6</v>
      </c>
      <c r="G60" s="22">
        <f t="shared" si="27"/>
        <v>1551000</v>
      </c>
      <c r="H60" s="17">
        <v>517000</v>
      </c>
      <c r="I60" s="17">
        <v>517000</v>
      </c>
      <c r="J60" s="17">
        <v>517000</v>
      </c>
    </row>
    <row r="61" spans="1:14" s="1" customFormat="1" ht="213.75" customHeight="1" x14ac:dyDescent="0.25">
      <c r="A61" s="61">
        <v>51</v>
      </c>
      <c r="B61" s="28" t="s">
        <v>22</v>
      </c>
      <c r="C61" s="38" t="s">
        <v>38</v>
      </c>
      <c r="D61" s="17" t="s">
        <v>9</v>
      </c>
      <c r="E61" s="17" t="s">
        <v>6</v>
      </c>
      <c r="F61" s="17" t="s">
        <v>6</v>
      </c>
      <c r="G61" s="17" t="s">
        <v>6</v>
      </c>
      <c r="H61" s="17" t="s">
        <v>6</v>
      </c>
      <c r="I61" s="17" t="s">
        <v>6</v>
      </c>
      <c r="J61" s="17" t="s">
        <v>6</v>
      </c>
    </row>
    <row r="62" spans="1:14" s="2" customFormat="1" ht="210.75" customHeight="1" x14ac:dyDescent="0.25">
      <c r="A62" s="61">
        <v>52</v>
      </c>
      <c r="B62" s="34" t="s">
        <v>53</v>
      </c>
      <c r="C62" s="38" t="s">
        <v>38</v>
      </c>
      <c r="D62" s="17" t="s">
        <v>24</v>
      </c>
      <c r="E62" s="17" t="s">
        <v>6</v>
      </c>
      <c r="F62" s="17" t="s">
        <v>6</v>
      </c>
      <c r="G62" s="22">
        <f t="shared" si="27"/>
        <v>780000</v>
      </c>
      <c r="H62" s="35">
        <f>H69</f>
        <v>260000</v>
      </c>
      <c r="I62" s="35">
        <f t="shared" ref="I62:J62" si="31">I69</f>
        <v>260000</v>
      </c>
      <c r="J62" s="35">
        <f t="shared" si="31"/>
        <v>260000</v>
      </c>
    </row>
    <row r="63" spans="1:14" s="1" customFormat="1" ht="216.75" customHeight="1" x14ac:dyDescent="0.25">
      <c r="A63" s="61">
        <v>53</v>
      </c>
      <c r="B63" s="28" t="s">
        <v>54</v>
      </c>
      <c r="C63" s="38" t="s">
        <v>38</v>
      </c>
      <c r="D63" s="17" t="s">
        <v>24</v>
      </c>
      <c r="E63" s="17" t="s">
        <v>6</v>
      </c>
      <c r="F63" s="17" t="s">
        <v>6</v>
      </c>
      <c r="G63" s="22">
        <f t="shared" si="27"/>
        <v>780000</v>
      </c>
      <c r="H63" s="35">
        <f>H69</f>
        <v>260000</v>
      </c>
      <c r="I63" s="35">
        <f t="shared" ref="I63:J63" si="32">I69</f>
        <v>260000</v>
      </c>
      <c r="J63" s="35">
        <f t="shared" si="32"/>
        <v>260000</v>
      </c>
    </row>
    <row r="64" spans="1:14" s="1" customFormat="1" ht="213" customHeight="1" x14ac:dyDescent="0.25">
      <c r="A64" s="61">
        <v>54</v>
      </c>
      <c r="B64" s="36" t="s">
        <v>55</v>
      </c>
      <c r="C64" s="38" t="s">
        <v>38</v>
      </c>
      <c r="D64" s="35" t="s">
        <v>9</v>
      </c>
      <c r="E64" s="17" t="s">
        <v>6</v>
      </c>
      <c r="F64" s="17" t="s">
        <v>6</v>
      </c>
      <c r="G64" s="17" t="s">
        <v>6</v>
      </c>
      <c r="H64" s="17" t="s">
        <v>6</v>
      </c>
      <c r="I64" s="17" t="s">
        <v>6</v>
      </c>
      <c r="J64" s="17" t="s">
        <v>6</v>
      </c>
    </row>
    <row r="65" spans="1:10" s="1" customFormat="1" ht="214.5" customHeight="1" x14ac:dyDescent="0.25">
      <c r="A65" s="61">
        <v>55</v>
      </c>
      <c r="B65" s="36" t="s">
        <v>77</v>
      </c>
      <c r="C65" s="38" t="s">
        <v>38</v>
      </c>
      <c r="D65" s="35" t="s">
        <v>9</v>
      </c>
      <c r="E65" s="17" t="s">
        <v>6</v>
      </c>
      <c r="F65" s="17" t="s">
        <v>6</v>
      </c>
      <c r="G65" s="17" t="s">
        <v>6</v>
      </c>
      <c r="H65" s="17" t="s">
        <v>6</v>
      </c>
      <c r="I65" s="17" t="s">
        <v>6</v>
      </c>
      <c r="J65" s="17" t="s">
        <v>6</v>
      </c>
    </row>
    <row r="66" spans="1:10" s="1" customFormat="1" ht="216" customHeight="1" x14ac:dyDescent="0.25">
      <c r="A66" s="61">
        <v>56</v>
      </c>
      <c r="B66" s="36" t="s">
        <v>56</v>
      </c>
      <c r="C66" s="38" t="s">
        <v>38</v>
      </c>
      <c r="D66" s="35" t="s">
        <v>9</v>
      </c>
      <c r="E66" s="17" t="s">
        <v>6</v>
      </c>
      <c r="F66" s="17" t="s">
        <v>6</v>
      </c>
      <c r="G66" s="17" t="s">
        <v>6</v>
      </c>
      <c r="H66" s="17" t="s">
        <v>6</v>
      </c>
      <c r="I66" s="17" t="s">
        <v>6</v>
      </c>
      <c r="J66" s="17" t="s">
        <v>6</v>
      </c>
    </row>
    <row r="67" spans="1:10" s="1" customFormat="1" ht="219" customHeight="1" x14ac:dyDescent="0.25">
      <c r="A67" s="61">
        <v>57</v>
      </c>
      <c r="B67" s="36" t="s">
        <v>127</v>
      </c>
      <c r="C67" s="38" t="s">
        <v>38</v>
      </c>
      <c r="D67" s="35" t="s">
        <v>9</v>
      </c>
      <c r="E67" s="17" t="s">
        <v>6</v>
      </c>
      <c r="F67" s="17" t="s">
        <v>6</v>
      </c>
      <c r="G67" s="17" t="s">
        <v>6</v>
      </c>
      <c r="H67" s="17" t="s">
        <v>6</v>
      </c>
      <c r="I67" s="17" t="s">
        <v>6</v>
      </c>
      <c r="J67" s="17" t="s">
        <v>6</v>
      </c>
    </row>
    <row r="68" spans="1:10" s="1" customFormat="1" ht="216" customHeight="1" x14ac:dyDescent="0.25">
      <c r="A68" s="61">
        <v>58</v>
      </c>
      <c r="B68" s="36" t="s">
        <v>128</v>
      </c>
      <c r="C68" s="38" t="s">
        <v>38</v>
      </c>
      <c r="D68" s="35" t="s">
        <v>9</v>
      </c>
      <c r="E68" s="17" t="s">
        <v>6</v>
      </c>
      <c r="F68" s="17" t="s">
        <v>6</v>
      </c>
      <c r="G68" s="17" t="s">
        <v>6</v>
      </c>
      <c r="H68" s="17" t="s">
        <v>6</v>
      </c>
      <c r="I68" s="17" t="s">
        <v>6</v>
      </c>
      <c r="J68" s="17" t="s">
        <v>6</v>
      </c>
    </row>
    <row r="69" spans="1:10" s="1" customFormat="1" ht="217.5" customHeight="1" x14ac:dyDescent="0.25">
      <c r="A69" s="61">
        <v>59</v>
      </c>
      <c r="B69" s="36" t="s">
        <v>57</v>
      </c>
      <c r="C69" s="38" t="s">
        <v>38</v>
      </c>
      <c r="D69" s="17" t="s">
        <v>24</v>
      </c>
      <c r="E69" s="17" t="s">
        <v>6</v>
      </c>
      <c r="F69" s="17" t="s">
        <v>6</v>
      </c>
      <c r="G69" s="22">
        <f>H69+I69+J69</f>
        <v>780000</v>
      </c>
      <c r="H69" s="35">
        <f>H70+H71+H72</f>
        <v>260000</v>
      </c>
      <c r="I69" s="35">
        <f t="shared" ref="I69:J69" si="33">I70+I71+I72</f>
        <v>260000</v>
      </c>
      <c r="J69" s="35">
        <f t="shared" si="33"/>
        <v>260000</v>
      </c>
    </row>
    <row r="70" spans="1:10" s="1" customFormat="1" ht="216" customHeight="1" x14ac:dyDescent="0.25">
      <c r="A70" s="61">
        <v>60</v>
      </c>
      <c r="B70" s="36" t="s">
        <v>148</v>
      </c>
      <c r="C70" s="38" t="s">
        <v>38</v>
      </c>
      <c r="D70" s="17" t="s">
        <v>24</v>
      </c>
      <c r="E70" s="17" t="s">
        <v>6</v>
      </c>
      <c r="F70" s="17" t="s">
        <v>6</v>
      </c>
      <c r="G70" s="22">
        <f t="shared" ref="G70:G72" si="34">H70+I70+J70</f>
        <v>240000</v>
      </c>
      <c r="H70" s="35">
        <v>80000</v>
      </c>
      <c r="I70" s="35">
        <v>80000</v>
      </c>
      <c r="J70" s="35">
        <v>80000</v>
      </c>
    </row>
    <row r="71" spans="1:10" s="1" customFormat="1" ht="212.25" customHeight="1" x14ac:dyDescent="0.25">
      <c r="A71" s="61">
        <v>61</v>
      </c>
      <c r="B71" s="36" t="s">
        <v>149</v>
      </c>
      <c r="C71" s="38" t="s">
        <v>38</v>
      </c>
      <c r="D71" s="17" t="s">
        <v>24</v>
      </c>
      <c r="E71" s="17" t="s">
        <v>6</v>
      </c>
      <c r="F71" s="17" t="s">
        <v>6</v>
      </c>
      <c r="G71" s="22">
        <f t="shared" si="34"/>
        <v>390000</v>
      </c>
      <c r="H71" s="35">
        <v>130000</v>
      </c>
      <c r="I71" s="35">
        <v>130000</v>
      </c>
      <c r="J71" s="35">
        <v>130000</v>
      </c>
    </row>
    <row r="72" spans="1:10" s="1" customFormat="1" ht="213" customHeight="1" x14ac:dyDescent="0.25">
      <c r="A72" s="61">
        <v>62</v>
      </c>
      <c r="B72" s="36" t="s">
        <v>26</v>
      </c>
      <c r="C72" s="38" t="s">
        <v>38</v>
      </c>
      <c r="D72" s="17" t="s">
        <v>24</v>
      </c>
      <c r="E72" s="17" t="s">
        <v>6</v>
      </c>
      <c r="F72" s="17" t="s">
        <v>6</v>
      </c>
      <c r="G72" s="22">
        <f t="shared" si="34"/>
        <v>150000</v>
      </c>
      <c r="H72" s="35">
        <v>50000</v>
      </c>
      <c r="I72" s="35">
        <v>50000</v>
      </c>
      <c r="J72" s="35">
        <v>50000</v>
      </c>
    </row>
    <row r="73" spans="1:10" s="1" customFormat="1" ht="217.5" customHeight="1" x14ac:dyDescent="0.25">
      <c r="A73" s="61">
        <v>63</v>
      </c>
      <c r="B73" s="34" t="s">
        <v>58</v>
      </c>
      <c r="C73" s="38" t="s">
        <v>38</v>
      </c>
      <c r="D73" s="17" t="s">
        <v>24</v>
      </c>
      <c r="E73" s="17" t="s">
        <v>6</v>
      </c>
      <c r="F73" s="17" t="s">
        <v>6</v>
      </c>
      <c r="G73" s="22">
        <f>H73+I73+J73</f>
        <v>5295000</v>
      </c>
      <c r="H73" s="35">
        <f>H75+H82+H84+H92</f>
        <v>1765000</v>
      </c>
      <c r="I73" s="35">
        <f t="shared" ref="I73:J73" si="35">I75+I82+I84+I92</f>
        <v>1765000</v>
      </c>
      <c r="J73" s="35">
        <f t="shared" si="35"/>
        <v>1765000</v>
      </c>
    </row>
    <row r="74" spans="1:10" s="1" customFormat="1" ht="215.25" customHeight="1" x14ac:dyDescent="0.25">
      <c r="A74" s="61">
        <v>64</v>
      </c>
      <c r="B74" s="36" t="s">
        <v>59</v>
      </c>
      <c r="C74" s="38" t="s">
        <v>38</v>
      </c>
      <c r="D74" s="17" t="s">
        <v>24</v>
      </c>
      <c r="E74" s="17" t="s">
        <v>6</v>
      </c>
      <c r="F74" s="17" t="s">
        <v>6</v>
      </c>
      <c r="G74" s="22">
        <f>H74+I74+J74</f>
        <v>5295000</v>
      </c>
      <c r="H74" s="35">
        <f>H75+H82+H84+H92</f>
        <v>1765000</v>
      </c>
      <c r="I74" s="35">
        <f t="shared" ref="I74:J74" si="36">I75+I82+I84+I92</f>
        <v>1765000</v>
      </c>
      <c r="J74" s="35">
        <f t="shared" si="36"/>
        <v>1765000</v>
      </c>
    </row>
    <row r="75" spans="1:10" s="1" customFormat="1" ht="219.75" customHeight="1" x14ac:dyDescent="0.25">
      <c r="A75" s="61">
        <v>65</v>
      </c>
      <c r="B75" s="36" t="s">
        <v>60</v>
      </c>
      <c r="C75" s="38" t="s">
        <v>38</v>
      </c>
      <c r="D75" s="17" t="s">
        <v>24</v>
      </c>
      <c r="E75" s="17" t="s">
        <v>6</v>
      </c>
      <c r="F75" s="17" t="s">
        <v>6</v>
      </c>
      <c r="G75" s="22">
        <f>H75+I75+J75</f>
        <v>900000</v>
      </c>
      <c r="H75" s="35">
        <f>H76+H81</f>
        <v>300000</v>
      </c>
      <c r="I75" s="35">
        <f t="shared" ref="I75:J75" si="37">I76+I81</f>
        <v>300000</v>
      </c>
      <c r="J75" s="35">
        <f t="shared" si="37"/>
        <v>300000</v>
      </c>
    </row>
    <row r="76" spans="1:10" s="1" customFormat="1" ht="216" customHeight="1" x14ac:dyDescent="0.25">
      <c r="A76" s="61">
        <v>66</v>
      </c>
      <c r="B76" s="36" t="s">
        <v>61</v>
      </c>
      <c r="C76" s="38" t="s">
        <v>38</v>
      </c>
      <c r="D76" s="17" t="s">
        <v>24</v>
      </c>
      <c r="E76" s="17" t="s">
        <v>6</v>
      </c>
      <c r="F76" s="17" t="s">
        <v>6</v>
      </c>
      <c r="G76" s="22">
        <f>H76+I76+J76</f>
        <v>300000</v>
      </c>
      <c r="H76" s="35">
        <v>100000</v>
      </c>
      <c r="I76" s="35">
        <v>100000</v>
      </c>
      <c r="J76" s="35">
        <v>100000</v>
      </c>
    </row>
    <row r="77" spans="1:10" s="1" customFormat="1" ht="221.25" customHeight="1" x14ac:dyDescent="0.25">
      <c r="A77" s="61">
        <v>67</v>
      </c>
      <c r="B77" s="36" t="s">
        <v>62</v>
      </c>
      <c r="C77" s="38" t="s">
        <v>38</v>
      </c>
      <c r="D77" s="35" t="s">
        <v>9</v>
      </c>
      <c r="E77" s="17" t="s">
        <v>6</v>
      </c>
      <c r="F77" s="17" t="s">
        <v>6</v>
      </c>
      <c r="G77" s="17" t="s">
        <v>6</v>
      </c>
      <c r="H77" s="17" t="s">
        <v>6</v>
      </c>
      <c r="I77" s="17" t="s">
        <v>6</v>
      </c>
      <c r="J77" s="17" t="s">
        <v>6</v>
      </c>
    </row>
    <row r="78" spans="1:10" s="1" customFormat="1" ht="216" customHeight="1" x14ac:dyDescent="0.25">
      <c r="A78" s="61">
        <v>68</v>
      </c>
      <c r="B78" s="36" t="s">
        <v>109</v>
      </c>
      <c r="C78" s="38" t="s">
        <v>38</v>
      </c>
      <c r="D78" s="35" t="s">
        <v>11</v>
      </c>
      <c r="E78" s="17" t="s">
        <v>6</v>
      </c>
      <c r="F78" s="17" t="s">
        <v>6</v>
      </c>
      <c r="G78" s="17" t="s">
        <v>6</v>
      </c>
      <c r="H78" s="17" t="s">
        <v>6</v>
      </c>
      <c r="I78" s="17" t="s">
        <v>6</v>
      </c>
      <c r="J78" s="17" t="s">
        <v>6</v>
      </c>
    </row>
    <row r="79" spans="1:10" s="1" customFormat="1" ht="224.25" customHeight="1" x14ac:dyDescent="0.25">
      <c r="A79" s="61">
        <v>69</v>
      </c>
      <c r="B79" s="36" t="s">
        <v>110</v>
      </c>
      <c r="C79" s="38" t="s">
        <v>38</v>
      </c>
      <c r="D79" s="35" t="s">
        <v>11</v>
      </c>
      <c r="E79" s="17" t="s">
        <v>6</v>
      </c>
      <c r="F79" s="17" t="s">
        <v>6</v>
      </c>
      <c r="G79" s="17" t="s">
        <v>6</v>
      </c>
      <c r="H79" s="17" t="s">
        <v>6</v>
      </c>
      <c r="I79" s="17" t="s">
        <v>6</v>
      </c>
      <c r="J79" s="17" t="s">
        <v>6</v>
      </c>
    </row>
    <row r="80" spans="1:10" s="1" customFormat="1" ht="219.75" customHeight="1" x14ac:dyDescent="0.25">
      <c r="A80" s="61">
        <v>70</v>
      </c>
      <c r="B80" s="36" t="s">
        <v>111</v>
      </c>
      <c r="C80" s="38" t="s">
        <v>38</v>
      </c>
      <c r="D80" s="35" t="s">
        <v>11</v>
      </c>
      <c r="E80" s="17" t="s">
        <v>6</v>
      </c>
      <c r="F80" s="17" t="s">
        <v>6</v>
      </c>
      <c r="G80" s="17" t="s">
        <v>6</v>
      </c>
      <c r="H80" s="17" t="s">
        <v>6</v>
      </c>
      <c r="I80" s="17" t="s">
        <v>6</v>
      </c>
      <c r="J80" s="17" t="s">
        <v>6</v>
      </c>
    </row>
    <row r="81" spans="1:10" s="1" customFormat="1" ht="210.75" customHeight="1" x14ac:dyDescent="0.25">
      <c r="A81" s="61">
        <v>71</v>
      </c>
      <c r="B81" s="36" t="s">
        <v>23</v>
      </c>
      <c r="C81" s="38" t="s">
        <v>38</v>
      </c>
      <c r="D81" s="17" t="s">
        <v>24</v>
      </c>
      <c r="E81" s="17" t="s">
        <v>6</v>
      </c>
      <c r="F81" s="17" t="s">
        <v>6</v>
      </c>
      <c r="G81" s="22">
        <f>H81+I81+J81</f>
        <v>600000</v>
      </c>
      <c r="H81" s="35">
        <v>200000</v>
      </c>
      <c r="I81" s="35">
        <v>200000</v>
      </c>
      <c r="J81" s="35">
        <v>200000</v>
      </c>
    </row>
    <row r="82" spans="1:10" s="1" customFormat="1" ht="213" customHeight="1" x14ac:dyDescent="0.25">
      <c r="A82" s="61">
        <v>72</v>
      </c>
      <c r="B82" s="36" t="s">
        <v>63</v>
      </c>
      <c r="C82" s="38" t="s">
        <v>38</v>
      </c>
      <c r="D82" s="17" t="s">
        <v>24</v>
      </c>
      <c r="E82" s="17" t="s">
        <v>6</v>
      </c>
      <c r="F82" s="17" t="s">
        <v>6</v>
      </c>
      <c r="G82" s="22">
        <f>H82+I82+J82</f>
        <v>900000</v>
      </c>
      <c r="H82" s="35">
        <f>H83</f>
        <v>300000</v>
      </c>
      <c r="I82" s="35">
        <f t="shared" ref="I82:J82" si="38">I83</f>
        <v>300000</v>
      </c>
      <c r="J82" s="35">
        <f t="shared" si="38"/>
        <v>300000</v>
      </c>
    </row>
    <row r="83" spans="1:10" s="1" customFormat="1" ht="217.5" customHeight="1" x14ac:dyDescent="0.25">
      <c r="A83" s="61">
        <v>73</v>
      </c>
      <c r="B83" s="36" t="s">
        <v>19</v>
      </c>
      <c r="C83" s="38" t="s">
        <v>38</v>
      </c>
      <c r="D83" s="17" t="s">
        <v>24</v>
      </c>
      <c r="E83" s="17" t="s">
        <v>6</v>
      </c>
      <c r="F83" s="17" t="s">
        <v>6</v>
      </c>
      <c r="G83" s="22">
        <f>H83+I83+J83</f>
        <v>900000</v>
      </c>
      <c r="H83" s="35">
        <v>300000</v>
      </c>
      <c r="I83" s="35">
        <v>300000</v>
      </c>
      <c r="J83" s="35">
        <v>300000</v>
      </c>
    </row>
    <row r="84" spans="1:10" s="1" customFormat="1" ht="213" customHeight="1" x14ac:dyDescent="0.25">
      <c r="A84" s="61">
        <v>74</v>
      </c>
      <c r="B84" s="36" t="s">
        <v>91</v>
      </c>
      <c r="C84" s="38" t="s">
        <v>38</v>
      </c>
      <c r="D84" s="17" t="s">
        <v>24</v>
      </c>
      <c r="E84" s="17" t="s">
        <v>6</v>
      </c>
      <c r="F84" s="17" t="s">
        <v>6</v>
      </c>
      <c r="G84" s="22">
        <f>H84+I84+J84</f>
        <v>2850000</v>
      </c>
      <c r="H84" s="35">
        <f>H86+H89</f>
        <v>950000</v>
      </c>
      <c r="I84" s="35">
        <f t="shared" ref="I84:J84" si="39">I86+I89</f>
        <v>950000</v>
      </c>
      <c r="J84" s="35">
        <f t="shared" si="39"/>
        <v>950000</v>
      </c>
    </row>
    <row r="85" spans="1:10" s="1" customFormat="1" ht="215.25" customHeight="1" x14ac:dyDescent="0.25">
      <c r="A85" s="61">
        <v>75</v>
      </c>
      <c r="B85" s="28" t="s">
        <v>112</v>
      </c>
      <c r="C85" s="38" t="s">
        <v>38</v>
      </c>
      <c r="D85" s="35" t="s">
        <v>11</v>
      </c>
      <c r="E85" s="17" t="s">
        <v>6</v>
      </c>
      <c r="F85" s="17" t="s">
        <v>6</v>
      </c>
      <c r="G85" s="17" t="s">
        <v>6</v>
      </c>
      <c r="H85" s="17" t="s">
        <v>6</v>
      </c>
      <c r="I85" s="17" t="s">
        <v>6</v>
      </c>
      <c r="J85" s="17" t="s">
        <v>6</v>
      </c>
    </row>
    <row r="86" spans="1:10" s="1" customFormat="1" ht="256.5" customHeight="1" x14ac:dyDescent="0.25">
      <c r="A86" s="61">
        <v>76</v>
      </c>
      <c r="B86" s="46" t="s">
        <v>90</v>
      </c>
      <c r="C86" s="38" t="s">
        <v>38</v>
      </c>
      <c r="D86" s="17" t="s">
        <v>24</v>
      </c>
      <c r="E86" s="17" t="s">
        <v>6</v>
      </c>
      <c r="F86" s="17" t="s">
        <v>6</v>
      </c>
      <c r="G86" s="22">
        <f>H86+I86+J86</f>
        <v>2700000</v>
      </c>
      <c r="H86" s="35">
        <v>900000</v>
      </c>
      <c r="I86" s="35">
        <v>900000</v>
      </c>
      <c r="J86" s="35">
        <v>900000</v>
      </c>
    </row>
    <row r="87" spans="1:10" s="1" customFormat="1" ht="217.5" customHeight="1" x14ac:dyDescent="0.25">
      <c r="A87" s="61">
        <v>77</v>
      </c>
      <c r="B87" s="28" t="s">
        <v>113</v>
      </c>
      <c r="C87" s="38" t="s">
        <v>38</v>
      </c>
      <c r="D87" s="35" t="s">
        <v>11</v>
      </c>
      <c r="E87" s="17" t="s">
        <v>6</v>
      </c>
      <c r="F87" s="17" t="s">
        <v>6</v>
      </c>
      <c r="G87" s="17" t="s">
        <v>6</v>
      </c>
      <c r="H87" s="17" t="s">
        <v>6</v>
      </c>
      <c r="I87" s="17" t="s">
        <v>6</v>
      </c>
      <c r="J87" s="17" t="s">
        <v>6</v>
      </c>
    </row>
    <row r="88" spans="1:10" s="1" customFormat="1" ht="216" customHeight="1" x14ac:dyDescent="0.25">
      <c r="A88" s="61">
        <v>78</v>
      </c>
      <c r="B88" s="28" t="s">
        <v>114</v>
      </c>
      <c r="C88" s="38" t="s">
        <v>38</v>
      </c>
      <c r="D88" s="35" t="s">
        <v>11</v>
      </c>
      <c r="E88" s="17" t="s">
        <v>6</v>
      </c>
      <c r="F88" s="17" t="s">
        <v>6</v>
      </c>
      <c r="G88" s="17" t="s">
        <v>6</v>
      </c>
      <c r="H88" s="17" t="s">
        <v>6</v>
      </c>
      <c r="I88" s="17" t="s">
        <v>6</v>
      </c>
      <c r="J88" s="17" t="s">
        <v>6</v>
      </c>
    </row>
    <row r="89" spans="1:10" s="1" customFormat="1" ht="216.75" customHeight="1" x14ac:dyDescent="0.25">
      <c r="A89" s="61">
        <v>79</v>
      </c>
      <c r="B89" s="28" t="s">
        <v>115</v>
      </c>
      <c r="C89" s="38" t="s">
        <v>38</v>
      </c>
      <c r="D89" s="17" t="s">
        <v>24</v>
      </c>
      <c r="E89" s="17" t="s">
        <v>6</v>
      </c>
      <c r="F89" s="17" t="s">
        <v>6</v>
      </c>
      <c r="G89" s="22">
        <f>H89+I89+J89</f>
        <v>150000</v>
      </c>
      <c r="H89" s="35">
        <v>50000</v>
      </c>
      <c r="I89" s="35">
        <v>50000</v>
      </c>
      <c r="J89" s="35">
        <v>50000</v>
      </c>
    </row>
    <row r="90" spans="1:10" s="1" customFormat="1" ht="218.25" customHeight="1" x14ac:dyDescent="0.25">
      <c r="A90" s="61">
        <v>80</v>
      </c>
      <c r="B90" s="28" t="s">
        <v>92</v>
      </c>
      <c r="C90" s="38" t="s">
        <v>38</v>
      </c>
      <c r="D90" s="35" t="s">
        <v>11</v>
      </c>
      <c r="E90" s="17" t="s">
        <v>6</v>
      </c>
      <c r="F90" s="17" t="s">
        <v>6</v>
      </c>
      <c r="G90" s="17" t="s">
        <v>6</v>
      </c>
      <c r="H90" s="17" t="s">
        <v>6</v>
      </c>
      <c r="I90" s="17" t="s">
        <v>6</v>
      </c>
      <c r="J90" s="17" t="s">
        <v>6</v>
      </c>
    </row>
    <row r="91" spans="1:10" s="1" customFormat="1" ht="208.5" customHeight="1" x14ac:dyDescent="0.25">
      <c r="A91" s="61">
        <v>81</v>
      </c>
      <c r="B91" s="28" t="s">
        <v>93</v>
      </c>
      <c r="C91" s="38" t="s">
        <v>38</v>
      </c>
      <c r="D91" s="35" t="s">
        <v>11</v>
      </c>
      <c r="E91" s="17" t="s">
        <v>6</v>
      </c>
      <c r="F91" s="17" t="s">
        <v>6</v>
      </c>
      <c r="G91" s="17" t="s">
        <v>6</v>
      </c>
      <c r="H91" s="17" t="s">
        <v>6</v>
      </c>
      <c r="I91" s="17" t="s">
        <v>6</v>
      </c>
      <c r="J91" s="17" t="s">
        <v>6</v>
      </c>
    </row>
    <row r="92" spans="1:10" s="1" customFormat="1" ht="216.75" customHeight="1" x14ac:dyDescent="0.25">
      <c r="A92" s="61">
        <v>82</v>
      </c>
      <c r="B92" s="28" t="s">
        <v>94</v>
      </c>
      <c r="C92" s="38" t="s">
        <v>38</v>
      </c>
      <c r="D92" s="17" t="s">
        <v>24</v>
      </c>
      <c r="E92" s="17" t="s">
        <v>6</v>
      </c>
      <c r="F92" s="17" t="s">
        <v>6</v>
      </c>
      <c r="G92" s="22">
        <f>H92+I92+J92</f>
        <v>645000</v>
      </c>
      <c r="H92" s="35">
        <f>H94+H95</f>
        <v>215000</v>
      </c>
      <c r="I92" s="35">
        <f t="shared" ref="I92:J92" si="40">I94+I95</f>
        <v>215000</v>
      </c>
      <c r="J92" s="35">
        <f t="shared" si="40"/>
        <v>215000</v>
      </c>
    </row>
    <row r="93" spans="1:10" s="1" customFormat="1" ht="213.75" customHeight="1" x14ac:dyDescent="0.25">
      <c r="A93" s="61">
        <v>83</v>
      </c>
      <c r="B93" s="28" t="s">
        <v>126</v>
      </c>
      <c r="C93" s="38" t="s">
        <v>38</v>
      </c>
      <c r="D93" s="35" t="s">
        <v>11</v>
      </c>
      <c r="E93" s="17" t="s">
        <v>6</v>
      </c>
      <c r="F93" s="17" t="s">
        <v>6</v>
      </c>
      <c r="G93" s="17" t="s">
        <v>6</v>
      </c>
      <c r="H93" s="17" t="s">
        <v>6</v>
      </c>
      <c r="I93" s="17" t="s">
        <v>6</v>
      </c>
      <c r="J93" s="17" t="s">
        <v>6</v>
      </c>
    </row>
    <row r="94" spans="1:10" s="1" customFormat="1" ht="210" customHeight="1" x14ac:dyDescent="0.25">
      <c r="A94" s="61">
        <v>84</v>
      </c>
      <c r="B94" s="28" t="s">
        <v>116</v>
      </c>
      <c r="C94" s="38" t="s">
        <v>38</v>
      </c>
      <c r="D94" s="17" t="s">
        <v>24</v>
      </c>
      <c r="E94" s="17" t="s">
        <v>6</v>
      </c>
      <c r="F94" s="17" t="s">
        <v>6</v>
      </c>
      <c r="G94" s="22">
        <f>H94+I94+J94</f>
        <v>90000</v>
      </c>
      <c r="H94" s="35">
        <v>30000</v>
      </c>
      <c r="I94" s="35">
        <v>30000</v>
      </c>
      <c r="J94" s="35">
        <v>30000</v>
      </c>
    </row>
    <row r="95" spans="1:10" s="1" customFormat="1" ht="268.5" customHeight="1" x14ac:dyDescent="0.25">
      <c r="A95" s="61">
        <v>85</v>
      </c>
      <c r="B95" s="46" t="s">
        <v>136</v>
      </c>
      <c r="C95" s="38" t="s">
        <v>38</v>
      </c>
      <c r="D95" s="17" t="s">
        <v>24</v>
      </c>
      <c r="E95" s="17" t="s">
        <v>6</v>
      </c>
      <c r="F95" s="17" t="s">
        <v>6</v>
      </c>
      <c r="G95" s="22">
        <f>H95+I95+J95</f>
        <v>555000</v>
      </c>
      <c r="H95" s="35">
        <v>185000</v>
      </c>
      <c r="I95" s="35">
        <v>185000</v>
      </c>
      <c r="J95" s="35">
        <v>185000</v>
      </c>
    </row>
    <row r="96" spans="1:10" s="2" customFormat="1" ht="198.75" customHeight="1" x14ac:dyDescent="0.25">
      <c r="A96" s="61">
        <v>86</v>
      </c>
      <c r="B96" s="39" t="s">
        <v>117</v>
      </c>
      <c r="C96" s="33" t="s">
        <v>33</v>
      </c>
      <c r="D96" s="17" t="s">
        <v>24</v>
      </c>
      <c r="E96" s="17" t="s">
        <v>6</v>
      </c>
      <c r="F96" s="17" t="s">
        <v>6</v>
      </c>
      <c r="G96" s="22">
        <f>H96+I96+J96</f>
        <v>33837921</v>
      </c>
      <c r="H96" s="17">
        <f>H98+H100</f>
        <v>11279307</v>
      </c>
      <c r="I96" s="17">
        <f t="shared" ref="I96:J96" si="41">I98+I100</f>
        <v>11279307</v>
      </c>
      <c r="J96" s="17">
        <f t="shared" si="41"/>
        <v>11279307</v>
      </c>
    </row>
    <row r="97" spans="1:13" s="1" customFormat="1" ht="198" customHeight="1" x14ac:dyDescent="0.25">
      <c r="A97" s="61">
        <v>87</v>
      </c>
      <c r="B97" s="40" t="s">
        <v>64</v>
      </c>
      <c r="C97" s="33" t="s">
        <v>33</v>
      </c>
      <c r="D97" s="17" t="s">
        <v>24</v>
      </c>
      <c r="E97" s="17" t="s">
        <v>6</v>
      </c>
      <c r="F97" s="17" t="s">
        <v>6</v>
      </c>
      <c r="G97" s="22">
        <f t="shared" ref="G97:G114" si="42">H97+I97+J97</f>
        <v>33837921</v>
      </c>
      <c r="H97" s="17">
        <f>H96</f>
        <v>11279307</v>
      </c>
      <c r="I97" s="17">
        <f t="shared" ref="I97:J97" si="43">I96</f>
        <v>11279307</v>
      </c>
      <c r="J97" s="17">
        <f t="shared" si="43"/>
        <v>11279307</v>
      </c>
    </row>
    <row r="98" spans="1:13" s="1" customFormat="1" ht="213" customHeight="1" x14ac:dyDescent="0.25">
      <c r="A98" s="61">
        <v>88</v>
      </c>
      <c r="B98" s="28" t="s">
        <v>65</v>
      </c>
      <c r="C98" s="33" t="s">
        <v>33</v>
      </c>
      <c r="D98" s="17" t="s">
        <v>24</v>
      </c>
      <c r="E98" s="17" t="s">
        <v>6</v>
      </c>
      <c r="F98" s="17" t="s">
        <v>6</v>
      </c>
      <c r="G98" s="22">
        <f t="shared" si="42"/>
        <v>5018181</v>
      </c>
      <c r="H98" s="17">
        <v>1672727</v>
      </c>
      <c r="I98" s="17">
        <v>1672727</v>
      </c>
      <c r="J98" s="17">
        <v>1672727</v>
      </c>
    </row>
    <row r="99" spans="1:13" s="1" customFormat="1" ht="197.25" customHeight="1" x14ac:dyDescent="0.25">
      <c r="A99" s="61">
        <v>89</v>
      </c>
      <c r="B99" s="28" t="s">
        <v>7</v>
      </c>
      <c r="C99" s="33" t="s">
        <v>33</v>
      </c>
      <c r="D99" s="17" t="s">
        <v>24</v>
      </c>
      <c r="E99" s="17" t="s">
        <v>6</v>
      </c>
      <c r="F99" s="17" t="s">
        <v>6</v>
      </c>
      <c r="G99" s="22">
        <f t="shared" si="42"/>
        <v>5018181</v>
      </c>
      <c r="H99" s="17">
        <v>1672727</v>
      </c>
      <c r="I99" s="17">
        <v>1672727</v>
      </c>
      <c r="J99" s="17">
        <v>1672727</v>
      </c>
    </row>
    <row r="100" spans="1:13" s="1" customFormat="1" ht="195" customHeight="1" x14ac:dyDescent="0.25">
      <c r="A100" s="61">
        <v>90</v>
      </c>
      <c r="B100" s="24" t="s">
        <v>8</v>
      </c>
      <c r="C100" s="24" t="s">
        <v>33</v>
      </c>
      <c r="D100" s="17" t="s">
        <v>24</v>
      </c>
      <c r="E100" s="17" t="s">
        <v>6</v>
      </c>
      <c r="F100" s="17" t="s">
        <v>6</v>
      </c>
      <c r="G100" s="22">
        <f t="shared" si="42"/>
        <v>28819740</v>
      </c>
      <c r="H100" s="17">
        <v>9606580</v>
      </c>
      <c r="I100" s="17">
        <v>9606580</v>
      </c>
      <c r="J100" s="17">
        <v>9606580</v>
      </c>
    </row>
    <row r="101" spans="1:13" s="1" customFormat="1" ht="201.75" customHeight="1" x14ac:dyDescent="0.25">
      <c r="A101" s="61">
        <v>91</v>
      </c>
      <c r="B101" s="24" t="s">
        <v>10</v>
      </c>
      <c r="C101" s="24" t="s">
        <v>33</v>
      </c>
      <c r="D101" s="17" t="s">
        <v>24</v>
      </c>
      <c r="E101" s="17" t="s">
        <v>6</v>
      </c>
      <c r="F101" s="17" t="s">
        <v>6</v>
      </c>
      <c r="G101" s="22">
        <f t="shared" si="42"/>
        <v>28819740</v>
      </c>
      <c r="H101" s="17">
        <v>9606580</v>
      </c>
      <c r="I101" s="17">
        <v>9606580</v>
      </c>
      <c r="J101" s="17">
        <v>9606580</v>
      </c>
    </row>
    <row r="102" spans="1:13" s="2" customFormat="1" ht="214.5" customHeight="1" x14ac:dyDescent="0.25">
      <c r="A102" s="61">
        <v>92</v>
      </c>
      <c r="B102" s="41" t="s">
        <v>118</v>
      </c>
      <c r="C102" s="24" t="s">
        <v>99</v>
      </c>
      <c r="D102" s="17" t="s">
        <v>24</v>
      </c>
      <c r="E102" s="17" t="s">
        <v>6</v>
      </c>
      <c r="F102" s="17" t="s">
        <v>6</v>
      </c>
      <c r="G102" s="22">
        <f>H102+I102+J102</f>
        <v>55977099</v>
      </c>
      <c r="H102" s="22">
        <f>H104+H110</f>
        <v>18659033</v>
      </c>
      <c r="I102" s="22">
        <f t="shared" ref="I102:J102" si="44">I104+I110</f>
        <v>18659033</v>
      </c>
      <c r="J102" s="22">
        <f t="shared" si="44"/>
        <v>18659033</v>
      </c>
      <c r="K102" s="6"/>
    </row>
    <row r="103" spans="1:13" s="1" customFormat="1" ht="215.25" customHeight="1" x14ac:dyDescent="0.25">
      <c r="A103" s="61">
        <v>93</v>
      </c>
      <c r="B103" s="38" t="s">
        <v>137</v>
      </c>
      <c r="C103" s="24" t="s">
        <v>99</v>
      </c>
      <c r="D103" s="17" t="s">
        <v>24</v>
      </c>
      <c r="E103" s="17" t="s">
        <v>6</v>
      </c>
      <c r="F103" s="17" t="s">
        <v>6</v>
      </c>
      <c r="G103" s="22">
        <f>G102</f>
        <v>55977099</v>
      </c>
      <c r="H103" s="22">
        <f t="shared" ref="H103:J103" si="45">H102</f>
        <v>18659033</v>
      </c>
      <c r="I103" s="22">
        <f t="shared" si="45"/>
        <v>18659033</v>
      </c>
      <c r="J103" s="22">
        <f t="shared" si="45"/>
        <v>18659033</v>
      </c>
      <c r="M103" s="4"/>
    </row>
    <row r="104" spans="1:13" s="1" customFormat="1" ht="213" customHeight="1" x14ac:dyDescent="0.25">
      <c r="A104" s="61">
        <v>94</v>
      </c>
      <c r="B104" s="26" t="s">
        <v>102</v>
      </c>
      <c r="C104" s="23" t="s">
        <v>99</v>
      </c>
      <c r="D104" s="17" t="s">
        <v>24</v>
      </c>
      <c r="E104" s="17" t="s">
        <v>6</v>
      </c>
      <c r="F104" s="17" t="s">
        <v>6</v>
      </c>
      <c r="G104" s="22">
        <f>H104+I104+J104</f>
        <v>55827099</v>
      </c>
      <c r="H104" s="22">
        <f>H105+H106+H107</f>
        <v>18609033</v>
      </c>
      <c r="I104" s="22">
        <f>I105+I106+I107</f>
        <v>18609033</v>
      </c>
      <c r="J104" s="22">
        <f t="shared" ref="J104" si="46">J105+J106+J107</f>
        <v>18609033</v>
      </c>
    </row>
    <row r="105" spans="1:13" s="1" customFormat="1" ht="213" customHeight="1" x14ac:dyDescent="0.25">
      <c r="A105" s="61">
        <v>95</v>
      </c>
      <c r="B105" s="26" t="s">
        <v>154</v>
      </c>
      <c r="C105" s="23" t="s">
        <v>99</v>
      </c>
      <c r="D105" s="17" t="s">
        <v>24</v>
      </c>
      <c r="E105" s="17" t="s">
        <v>6</v>
      </c>
      <c r="F105" s="17" t="s">
        <v>6</v>
      </c>
      <c r="G105" s="22">
        <f>H105+I105+J105</f>
        <v>28050000</v>
      </c>
      <c r="H105" s="17">
        <v>9350000</v>
      </c>
      <c r="I105" s="63">
        <v>9350000</v>
      </c>
      <c r="J105" s="63">
        <v>9350000</v>
      </c>
    </row>
    <row r="106" spans="1:13" s="1" customFormat="1" ht="368.25" customHeight="1" x14ac:dyDescent="0.25">
      <c r="A106" s="61">
        <v>96</v>
      </c>
      <c r="B106" s="47" t="s">
        <v>103</v>
      </c>
      <c r="C106" s="23" t="s">
        <v>99</v>
      </c>
      <c r="D106" s="17" t="s">
        <v>24</v>
      </c>
      <c r="E106" s="17" t="s">
        <v>6</v>
      </c>
      <c r="F106" s="17" t="s">
        <v>6</v>
      </c>
      <c r="G106" s="22">
        <f t="shared" ref="G106:G107" si="47">H106+I106+J106</f>
        <v>27477099</v>
      </c>
      <c r="H106" s="17">
        <v>9159033</v>
      </c>
      <c r="I106" s="63">
        <v>9159033</v>
      </c>
      <c r="J106" s="17">
        <v>9159033</v>
      </c>
    </row>
    <row r="107" spans="1:13" s="1" customFormat="1" ht="221.25" customHeight="1" x14ac:dyDescent="0.25">
      <c r="A107" s="61">
        <v>97</v>
      </c>
      <c r="B107" s="26" t="s">
        <v>39</v>
      </c>
      <c r="C107" s="23" t="s">
        <v>99</v>
      </c>
      <c r="D107" s="17" t="s">
        <v>24</v>
      </c>
      <c r="E107" s="17" t="s">
        <v>6</v>
      </c>
      <c r="F107" s="17" t="s">
        <v>6</v>
      </c>
      <c r="G107" s="22">
        <f t="shared" si="47"/>
        <v>300000</v>
      </c>
      <c r="H107" s="17">
        <v>100000</v>
      </c>
      <c r="I107" s="17">
        <v>100000</v>
      </c>
      <c r="J107" s="17">
        <v>100000</v>
      </c>
    </row>
    <row r="108" spans="1:13" s="2" customFormat="1" ht="217.5" customHeight="1" x14ac:dyDescent="0.25">
      <c r="A108" s="61">
        <v>98</v>
      </c>
      <c r="B108" s="27" t="s">
        <v>104</v>
      </c>
      <c r="C108" s="23" t="s">
        <v>99</v>
      </c>
      <c r="D108" s="17" t="s">
        <v>11</v>
      </c>
      <c r="E108" s="17" t="s">
        <v>6</v>
      </c>
      <c r="F108" s="17" t="s">
        <v>6</v>
      </c>
      <c r="G108" s="17" t="s">
        <v>6</v>
      </c>
      <c r="H108" s="17" t="s">
        <v>6</v>
      </c>
      <c r="I108" s="17" t="s">
        <v>6</v>
      </c>
      <c r="J108" s="17" t="s">
        <v>6</v>
      </c>
    </row>
    <row r="109" spans="1:13" s="2" customFormat="1" ht="216.75" customHeight="1" x14ac:dyDescent="0.25">
      <c r="A109" s="61">
        <v>99</v>
      </c>
      <c r="B109" s="38" t="s">
        <v>40</v>
      </c>
      <c r="C109" s="23" t="s">
        <v>99</v>
      </c>
      <c r="D109" s="17" t="s">
        <v>11</v>
      </c>
      <c r="E109" s="17" t="s">
        <v>6</v>
      </c>
      <c r="F109" s="17" t="s">
        <v>6</v>
      </c>
      <c r="G109" s="17" t="s">
        <v>6</v>
      </c>
      <c r="H109" s="17" t="s">
        <v>6</v>
      </c>
      <c r="I109" s="17" t="s">
        <v>6</v>
      </c>
      <c r="J109" s="17" t="s">
        <v>6</v>
      </c>
    </row>
    <row r="110" spans="1:13" s="2" customFormat="1" ht="311.25" customHeight="1" x14ac:dyDescent="0.25">
      <c r="A110" s="61">
        <v>100</v>
      </c>
      <c r="B110" s="54" t="s">
        <v>105</v>
      </c>
      <c r="C110" s="23" t="s">
        <v>99</v>
      </c>
      <c r="D110" s="17" t="s">
        <v>24</v>
      </c>
      <c r="E110" s="17" t="s">
        <v>6</v>
      </c>
      <c r="F110" s="17" t="s">
        <v>6</v>
      </c>
      <c r="G110" s="22">
        <f>H110+I110+J110</f>
        <v>150000</v>
      </c>
      <c r="H110" s="22">
        <f>H111</f>
        <v>50000</v>
      </c>
      <c r="I110" s="22">
        <f t="shared" ref="I110:J110" si="48">I111</f>
        <v>50000</v>
      </c>
      <c r="J110" s="22">
        <f t="shared" si="48"/>
        <v>50000</v>
      </c>
    </row>
    <row r="111" spans="1:13" s="2" customFormat="1" ht="221.25" customHeight="1" x14ac:dyDescent="0.25">
      <c r="A111" s="61">
        <v>101</v>
      </c>
      <c r="B111" s="38" t="s">
        <v>66</v>
      </c>
      <c r="C111" s="23" t="s">
        <v>99</v>
      </c>
      <c r="D111" s="17" t="s">
        <v>24</v>
      </c>
      <c r="E111" s="17" t="s">
        <v>6</v>
      </c>
      <c r="F111" s="17" t="s">
        <v>6</v>
      </c>
      <c r="G111" s="22">
        <f>H111+I111+J111</f>
        <v>150000</v>
      </c>
      <c r="H111" s="17">
        <v>50000</v>
      </c>
      <c r="I111" s="17">
        <v>50000</v>
      </c>
      <c r="J111" s="17">
        <v>50000</v>
      </c>
    </row>
    <row r="112" spans="1:13" s="2" customFormat="1" ht="230.25" customHeight="1" x14ac:dyDescent="0.25">
      <c r="A112" s="61">
        <v>102</v>
      </c>
      <c r="B112" s="26" t="s">
        <v>155</v>
      </c>
      <c r="C112" s="23" t="s">
        <v>99</v>
      </c>
      <c r="D112" s="17" t="s">
        <v>11</v>
      </c>
      <c r="E112" s="17" t="s">
        <v>6</v>
      </c>
      <c r="F112" s="17" t="s">
        <v>6</v>
      </c>
      <c r="G112" s="17" t="s">
        <v>6</v>
      </c>
      <c r="H112" s="17" t="s">
        <v>6</v>
      </c>
      <c r="I112" s="17" t="s">
        <v>6</v>
      </c>
      <c r="J112" s="17" t="s">
        <v>6</v>
      </c>
    </row>
    <row r="113" spans="1:10" s="1" customFormat="1" ht="198" customHeight="1" x14ac:dyDescent="0.25">
      <c r="A113" s="61">
        <v>103</v>
      </c>
      <c r="B113" s="39" t="s">
        <v>125</v>
      </c>
      <c r="C113" s="24" t="s">
        <v>33</v>
      </c>
      <c r="D113" s="17" t="s">
        <v>24</v>
      </c>
      <c r="E113" s="17" t="s">
        <v>6</v>
      </c>
      <c r="F113" s="17" t="s">
        <v>6</v>
      </c>
      <c r="G113" s="22">
        <f>H113+I113+J113</f>
        <v>11250000</v>
      </c>
      <c r="H113" s="17">
        <f>H116</f>
        <v>3750000</v>
      </c>
      <c r="I113" s="55">
        <f>I116</f>
        <v>3750000</v>
      </c>
      <c r="J113" s="17">
        <f>J116</f>
        <v>3750000</v>
      </c>
    </row>
    <row r="114" spans="1:10" s="1" customFormat="1" ht="198" customHeight="1" x14ac:dyDescent="0.25">
      <c r="A114" s="61">
        <v>104</v>
      </c>
      <c r="B114" s="28" t="s">
        <v>67</v>
      </c>
      <c r="C114" s="24" t="s">
        <v>33</v>
      </c>
      <c r="D114" s="17" t="s">
        <v>24</v>
      </c>
      <c r="E114" s="17" t="s">
        <v>6</v>
      </c>
      <c r="F114" s="17" t="s">
        <v>6</v>
      </c>
      <c r="G114" s="22">
        <f t="shared" si="42"/>
        <v>11250000</v>
      </c>
      <c r="H114" s="17">
        <f>H115</f>
        <v>3750000</v>
      </c>
      <c r="I114" s="17">
        <f t="shared" ref="I114:J114" si="49">I115</f>
        <v>3750000</v>
      </c>
      <c r="J114" s="17">
        <f t="shared" si="49"/>
        <v>3750000</v>
      </c>
    </row>
    <row r="115" spans="1:10" s="1" customFormat="1" ht="207.75" customHeight="1" x14ac:dyDescent="0.25">
      <c r="A115" s="61">
        <v>105</v>
      </c>
      <c r="B115" s="28" t="s">
        <v>106</v>
      </c>
      <c r="C115" s="24" t="s">
        <v>33</v>
      </c>
      <c r="D115" s="17" t="s">
        <v>24</v>
      </c>
      <c r="E115" s="17" t="s">
        <v>6</v>
      </c>
      <c r="F115" s="17" t="s">
        <v>6</v>
      </c>
      <c r="G115" s="22">
        <f>H115+I115+J115</f>
        <v>11250000</v>
      </c>
      <c r="H115" s="17">
        <f>H116</f>
        <v>3750000</v>
      </c>
      <c r="I115" s="55">
        <f>I116</f>
        <v>3750000</v>
      </c>
      <c r="J115" s="17">
        <f>J116</f>
        <v>3750000</v>
      </c>
    </row>
    <row r="116" spans="1:10" s="1" customFormat="1" ht="204.75" customHeight="1" x14ac:dyDescent="0.25">
      <c r="A116" s="62">
        <v>106</v>
      </c>
      <c r="B116" s="28" t="s">
        <v>146</v>
      </c>
      <c r="C116" s="24" t="s">
        <v>33</v>
      </c>
      <c r="D116" s="17" t="s">
        <v>24</v>
      </c>
      <c r="E116" s="17" t="s">
        <v>6</v>
      </c>
      <c r="F116" s="17" t="s">
        <v>6</v>
      </c>
      <c r="G116" s="22">
        <f t="shared" ref="G116:G131" si="50">H116+I116+J116</f>
        <v>11250000</v>
      </c>
      <c r="H116" s="35">
        <v>3750000</v>
      </c>
      <c r="I116" s="32">
        <v>3750000</v>
      </c>
      <c r="J116" s="35">
        <v>3750000</v>
      </c>
    </row>
    <row r="117" spans="1:10" s="1" customFormat="1" ht="342" customHeight="1" x14ac:dyDescent="0.25">
      <c r="A117" s="62">
        <v>107</v>
      </c>
      <c r="B117" s="39" t="s">
        <v>73</v>
      </c>
      <c r="C117" s="24" t="s">
        <v>119</v>
      </c>
      <c r="D117" s="17" t="s">
        <v>24</v>
      </c>
      <c r="E117" s="17" t="s">
        <v>6</v>
      </c>
      <c r="F117" s="17" t="s">
        <v>6</v>
      </c>
      <c r="G117" s="22">
        <f t="shared" si="50"/>
        <v>1500000</v>
      </c>
      <c r="H117" s="22">
        <f>H125</f>
        <v>500000</v>
      </c>
      <c r="I117" s="22">
        <f t="shared" ref="I117:J117" si="51">I125</f>
        <v>500000</v>
      </c>
      <c r="J117" s="22">
        <f t="shared" si="51"/>
        <v>500000</v>
      </c>
    </row>
    <row r="118" spans="1:10" s="1" customFormat="1" ht="331.5" customHeight="1" x14ac:dyDescent="0.25">
      <c r="A118" s="62">
        <v>108</v>
      </c>
      <c r="B118" s="28" t="s">
        <v>120</v>
      </c>
      <c r="C118" s="24" t="s">
        <v>119</v>
      </c>
      <c r="D118" s="17" t="s">
        <v>24</v>
      </c>
      <c r="E118" s="17" t="s">
        <v>6</v>
      </c>
      <c r="F118" s="17" t="s">
        <v>6</v>
      </c>
      <c r="G118" s="22">
        <f t="shared" si="50"/>
        <v>1500000</v>
      </c>
      <c r="H118" s="22">
        <f>H125</f>
        <v>500000</v>
      </c>
      <c r="I118" s="22">
        <f t="shared" ref="I118:J118" si="52">I125</f>
        <v>500000</v>
      </c>
      <c r="J118" s="22">
        <f t="shared" si="52"/>
        <v>500000</v>
      </c>
    </row>
    <row r="119" spans="1:10" s="1" customFormat="1" ht="216.75" customHeight="1" x14ac:dyDescent="0.25">
      <c r="A119" s="62">
        <v>109</v>
      </c>
      <c r="B119" s="28" t="s">
        <v>12</v>
      </c>
      <c r="C119" s="24" t="s">
        <v>121</v>
      </c>
      <c r="D119" s="35" t="s">
        <v>11</v>
      </c>
      <c r="E119" s="17" t="s">
        <v>6</v>
      </c>
      <c r="F119" s="17" t="s">
        <v>6</v>
      </c>
      <c r="G119" s="17" t="s">
        <v>6</v>
      </c>
      <c r="H119" s="17" t="s">
        <v>6</v>
      </c>
      <c r="I119" s="17" t="s">
        <v>6</v>
      </c>
      <c r="J119" s="17" t="s">
        <v>6</v>
      </c>
    </row>
    <row r="120" spans="1:10" s="1" customFormat="1" ht="231" customHeight="1" x14ac:dyDescent="0.25">
      <c r="A120" s="62">
        <v>110</v>
      </c>
      <c r="B120" s="28" t="s">
        <v>13</v>
      </c>
      <c r="C120" s="24" t="s">
        <v>121</v>
      </c>
      <c r="D120" s="35" t="s">
        <v>11</v>
      </c>
      <c r="E120" s="17" t="s">
        <v>6</v>
      </c>
      <c r="F120" s="17" t="s">
        <v>6</v>
      </c>
      <c r="G120" s="17" t="s">
        <v>6</v>
      </c>
      <c r="H120" s="17" t="s">
        <v>6</v>
      </c>
      <c r="I120" s="17" t="s">
        <v>6</v>
      </c>
      <c r="J120" s="17" t="s">
        <v>6</v>
      </c>
    </row>
    <row r="121" spans="1:10" s="1" customFormat="1" ht="216" customHeight="1" x14ac:dyDescent="0.25">
      <c r="A121" s="62">
        <v>111</v>
      </c>
      <c r="B121" s="46" t="s">
        <v>14</v>
      </c>
      <c r="C121" s="24" t="s">
        <v>121</v>
      </c>
      <c r="D121" s="35" t="s">
        <v>11</v>
      </c>
      <c r="E121" s="17" t="s">
        <v>6</v>
      </c>
      <c r="F121" s="17" t="s">
        <v>6</v>
      </c>
      <c r="G121" s="17" t="s">
        <v>6</v>
      </c>
      <c r="H121" s="17" t="s">
        <v>6</v>
      </c>
      <c r="I121" s="17" t="s">
        <v>6</v>
      </c>
      <c r="J121" s="17" t="s">
        <v>6</v>
      </c>
    </row>
    <row r="122" spans="1:10" s="1" customFormat="1" ht="215.25" customHeight="1" x14ac:dyDescent="0.25">
      <c r="A122" s="62">
        <v>112</v>
      </c>
      <c r="B122" s="28" t="s">
        <v>74</v>
      </c>
      <c r="C122" s="24" t="s">
        <v>121</v>
      </c>
      <c r="D122" s="35" t="s">
        <v>11</v>
      </c>
      <c r="E122" s="17" t="s">
        <v>6</v>
      </c>
      <c r="F122" s="17" t="s">
        <v>6</v>
      </c>
      <c r="G122" s="17" t="s">
        <v>6</v>
      </c>
      <c r="H122" s="17" t="s">
        <v>6</v>
      </c>
      <c r="I122" s="17" t="s">
        <v>6</v>
      </c>
      <c r="J122" s="17" t="s">
        <v>6</v>
      </c>
    </row>
    <row r="123" spans="1:10" s="1" customFormat="1" ht="220.5" customHeight="1" x14ac:dyDescent="0.25">
      <c r="A123" s="62">
        <v>113</v>
      </c>
      <c r="B123" s="28" t="s">
        <v>15</v>
      </c>
      <c r="C123" s="24" t="s">
        <v>121</v>
      </c>
      <c r="D123" s="35" t="s">
        <v>11</v>
      </c>
      <c r="E123" s="17" t="s">
        <v>6</v>
      </c>
      <c r="F123" s="17" t="s">
        <v>6</v>
      </c>
      <c r="G123" s="17" t="s">
        <v>6</v>
      </c>
      <c r="H123" s="17" t="s">
        <v>6</v>
      </c>
      <c r="I123" s="17" t="s">
        <v>6</v>
      </c>
      <c r="J123" s="17" t="s">
        <v>6</v>
      </c>
    </row>
    <row r="124" spans="1:10" s="1" customFormat="1" ht="212.25" customHeight="1" x14ac:dyDescent="0.25">
      <c r="A124" s="62">
        <v>114</v>
      </c>
      <c r="B124" s="28" t="s">
        <v>16</v>
      </c>
      <c r="C124" s="24" t="s">
        <v>121</v>
      </c>
      <c r="D124" s="35" t="s">
        <v>11</v>
      </c>
      <c r="E124" s="17" t="s">
        <v>6</v>
      </c>
      <c r="F124" s="17" t="s">
        <v>6</v>
      </c>
      <c r="G124" s="17" t="s">
        <v>6</v>
      </c>
      <c r="H124" s="17" t="s">
        <v>6</v>
      </c>
      <c r="I124" s="17" t="s">
        <v>6</v>
      </c>
      <c r="J124" s="17" t="s">
        <v>6</v>
      </c>
    </row>
    <row r="125" spans="1:10" s="1" customFormat="1" ht="327.75" customHeight="1" x14ac:dyDescent="0.25">
      <c r="A125" s="62">
        <v>115</v>
      </c>
      <c r="B125" s="28" t="s">
        <v>75</v>
      </c>
      <c r="C125" s="24" t="s">
        <v>100</v>
      </c>
      <c r="D125" s="17" t="s">
        <v>24</v>
      </c>
      <c r="E125" s="17" t="s">
        <v>6</v>
      </c>
      <c r="F125" s="17" t="s">
        <v>6</v>
      </c>
      <c r="G125" s="22">
        <f t="shared" si="50"/>
        <v>1500000</v>
      </c>
      <c r="H125" s="22">
        <f>H126+H127</f>
        <v>500000</v>
      </c>
      <c r="I125" s="22">
        <f t="shared" ref="I125:J125" si="53">I126+I127</f>
        <v>500000</v>
      </c>
      <c r="J125" s="22">
        <f t="shared" si="53"/>
        <v>500000</v>
      </c>
    </row>
    <row r="126" spans="1:10" s="1" customFormat="1" ht="330" customHeight="1" x14ac:dyDescent="0.25">
      <c r="A126" s="62">
        <v>116</v>
      </c>
      <c r="B126" s="28" t="s">
        <v>17</v>
      </c>
      <c r="C126" s="24" t="s">
        <v>100</v>
      </c>
      <c r="D126" s="17" t="s">
        <v>24</v>
      </c>
      <c r="E126" s="17" t="s">
        <v>6</v>
      </c>
      <c r="F126" s="17" t="s">
        <v>6</v>
      </c>
      <c r="G126" s="22">
        <f t="shared" si="50"/>
        <v>300000</v>
      </c>
      <c r="H126" s="22">
        <v>100000</v>
      </c>
      <c r="I126" s="22">
        <v>100000</v>
      </c>
      <c r="J126" s="22">
        <v>100000</v>
      </c>
    </row>
    <row r="127" spans="1:10" s="1" customFormat="1" ht="331.5" customHeight="1" x14ac:dyDescent="0.25">
      <c r="A127" s="62">
        <v>117</v>
      </c>
      <c r="B127" s="28" t="s">
        <v>18</v>
      </c>
      <c r="C127" s="24" t="s">
        <v>122</v>
      </c>
      <c r="D127" s="17" t="s">
        <v>24</v>
      </c>
      <c r="E127" s="17" t="s">
        <v>6</v>
      </c>
      <c r="F127" s="17" t="s">
        <v>6</v>
      </c>
      <c r="G127" s="22">
        <f t="shared" si="50"/>
        <v>1200000</v>
      </c>
      <c r="H127" s="22">
        <v>400000</v>
      </c>
      <c r="I127" s="22">
        <v>400000</v>
      </c>
      <c r="J127" s="22">
        <v>400000</v>
      </c>
    </row>
    <row r="128" spans="1:10" s="1" customFormat="1" ht="182.25" customHeight="1" x14ac:dyDescent="0.25">
      <c r="A128" s="62">
        <v>118</v>
      </c>
      <c r="B128" s="58" t="s">
        <v>123</v>
      </c>
      <c r="C128" s="42" t="s">
        <v>124</v>
      </c>
      <c r="D128" s="22" t="s">
        <v>24</v>
      </c>
      <c r="E128" s="22" t="s">
        <v>6</v>
      </c>
      <c r="F128" s="22" t="s">
        <v>6</v>
      </c>
      <c r="G128" s="22">
        <f t="shared" si="50"/>
        <v>43859880</v>
      </c>
      <c r="H128" s="22">
        <f>H129</f>
        <v>14619960</v>
      </c>
      <c r="I128" s="22">
        <f t="shared" ref="I128:J128" si="54">I129</f>
        <v>14619960</v>
      </c>
      <c r="J128" s="22">
        <f t="shared" si="54"/>
        <v>14619960</v>
      </c>
    </row>
    <row r="129" spans="1:14" s="1" customFormat="1" ht="166.5" customHeight="1" x14ac:dyDescent="0.25">
      <c r="A129" s="62">
        <v>119</v>
      </c>
      <c r="B129" s="42" t="s">
        <v>76</v>
      </c>
      <c r="C129" s="42" t="s">
        <v>124</v>
      </c>
      <c r="D129" s="22" t="s">
        <v>24</v>
      </c>
      <c r="E129" s="22" t="s">
        <v>6</v>
      </c>
      <c r="F129" s="22" t="s">
        <v>6</v>
      </c>
      <c r="G129" s="22">
        <f t="shared" si="50"/>
        <v>43859880</v>
      </c>
      <c r="H129" s="22">
        <f>H130</f>
        <v>14619960</v>
      </c>
      <c r="I129" s="22">
        <f t="shared" ref="I129:J130" si="55">I130</f>
        <v>14619960</v>
      </c>
      <c r="J129" s="22">
        <f t="shared" si="55"/>
        <v>14619960</v>
      </c>
      <c r="L129" s="12"/>
      <c r="M129" s="5"/>
      <c r="N129" s="5"/>
    </row>
    <row r="130" spans="1:14" s="1" customFormat="1" ht="165.75" customHeight="1" x14ac:dyDescent="0.25">
      <c r="A130" s="62">
        <v>120</v>
      </c>
      <c r="B130" s="42" t="s">
        <v>145</v>
      </c>
      <c r="C130" s="42" t="s">
        <v>124</v>
      </c>
      <c r="D130" s="22" t="s">
        <v>24</v>
      </c>
      <c r="E130" s="22" t="s">
        <v>6</v>
      </c>
      <c r="F130" s="22" t="s">
        <v>6</v>
      </c>
      <c r="G130" s="22">
        <f t="shared" si="50"/>
        <v>43859880</v>
      </c>
      <c r="H130" s="22">
        <f>H131</f>
        <v>14619960</v>
      </c>
      <c r="I130" s="22">
        <f t="shared" si="55"/>
        <v>14619960</v>
      </c>
      <c r="J130" s="22">
        <f t="shared" si="55"/>
        <v>14619960</v>
      </c>
    </row>
    <row r="131" spans="1:14" s="1" customFormat="1" ht="168.75" customHeight="1" x14ac:dyDescent="0.25">
      <c r="A131" s="62">
        <v>121</v>
      </c>
      <c r="B131" s="42" t="s">
        <v>20</v>
      </c>
      <c r="C131" s="42" t="s">
        <v>124</v>
      </c>
      <c r="D131" s="22" t="s">
        <v>24</v>
      </c>
      <c r="E131" s="22" t="s">
        <v>6</v>
      </c>
      <c r="F131" s="22" t="s">
        <v>6</v>
      </c>
      <c r="G131" s="22">
        <f t="shared" si="50"/>
        <v>43859880</v>
      </c>
      <c r="H131" s="22">
        <v>14619960</v>
      </c>
      <c r="I131" s="22">
        <v>14619960</v>
      </c>
      <c r="J131" s="22">
        <v>14619960</v>
      </c>
      <c r="K131" s="1" t="s">
        <v>32</v>
      </c>
    </row>
    <row r="132" spans="1:14" s="1" customFormat="1" ht="24.75" customHeight="1" x14ac:dyDescent="0.25">
      <c r="A132" s="79">
        <v>122</v>
      </c>
      <c r="B132" s="81" t="s">
        <v>133</v>
      </c>
      <c r="C132" s="81"/>
      <c r="D132" s="22" t="s">
        <v>129</v>
      </c>
      <c r="E132" s="22" t="s">
        <v>6</v>
      </c>
      <c r="F132" s="22" t="s">
        <v>6</v>
      </c>
      <c r="G132" s="22">
        <f>H132+I132+J132</f>
        <v>461427529</v>
      </c>
      <c r="H132" s="22">
        <f>H133+H134</f>
        <v>153862643</v>
      </c>
      <c r="I132" s="22">
        <f t="shared" ref="I132:J132" si="56">I133+I134</f>
        <v>153862643</v>
      </c>
      <c r="J132" s="22">
        <f t="shared" si="56"/>
        <v>153702243</v>
      </c>
    </row>
    <row r="133" spans="1:14" s="1" customFormat="1" ht="83.25" customHeight="1" x14ac:dyDescent="0.25">
      <c r="A133" s="79"/>
      <c r="B133" s="81"/>
      <c r="C133" s="81"/>
      <c r="D133" s="22" t="s">
        <v>24</v>
      </c>
      <c r="E133" s="22" t="s">
        <v>6</v>
      </c>
      <c r="F133" s="22" t="s">
        <v>6</v>
      </c>
      <c r="G133" s="22">
        <f>H133+I133+J133</f>
        <v>457666329</v>
      </c>
      <c r="H133" s="22">
        <f>H54+H62+H73+H96+H102+H113+H117+H128+H15+H18+H21+H24</f>
        <v>152555443</v>
      </c>
      <c r="I133" s="22">
        <f>I54+I62+I73+I96+I102+I113+I117+I128+I15+I18+I21+I24</f>
        <v>152555443</v>
      </c>
      <c r="J133" s="22">
        <f>J54+J62+J73+J96+J102+J113+J117+J128+J15+J18+J21+J24</f>
        <v>152555443</v>
      </c>
    </row>
    <row r="134" spans="1:14" s="1" customFormat="1" ht="48.75" customHeight="1" x14ac:dyDescent="0.25">
      <c r="A134" s="79"/>
      <c r="B134" s="81"/>
      <c r="C134" s="81"/>
      <c r="D134" s="22" t="s">
        <v>81</v>
      </c>
      <c r="E134" s="22" t="s">
        <v>6</v>
      </c>
      <c r="F134" s="22" t="s">
        <v>6</v>
      </c>
      <c r="G134" s="22">
        <f>H134+I134+J134</f>
        <v>3761200</v>
      </c>
      <c r="H134" s="22">
        <f>H11</f>
        <v>1307200</v>
      </c>
      <c r="I134" s="22">
        <f>I11</f>
        <v>1307200</v>
      </c>
      <c r="J134" s="22">
        <f>J11</f>
        <v>1146800</v>
      </c>
    </row>
    <row r="135" spans="1:14" s="1" customFormat="1" ht="30" customHeight="1" x14ac:dyDescent="0.25">
      <c r="A135" s="43"/>
      <c r="B135" s="44"/>
      <c r="C135" s="44"/>
      <c r="D135" s="44"/>
      <c r="E135" s="44"/>
      <c r="F135" s="44"/>
      <c r="G135" s="45"/>
      <c r="H135" s="45"/>
      <c r="I135" s="45"/>
      <c r="J135" s="45"/>
    </row>
    <row r="136" spans="1:14" ht="33.75" customHeight="1" x14ac:dyDescent="0.25">
      <c r="A136" s="14"/>
      <c r="B136" s="86" t="s">
        <v>150</v>
      </c>
      <c r="C136" s="86"/>
      <c r="D136" s="86"/>
      <c r="E136" s="66"/>
      <c r="F136" s="66"/>
      <c r="G136" s="67"/>
      <c r="H136" s="67"/>
      <c r="I136" s="87" t="s">
        <v>152</v>
      </c>
      <c r="J136" s="87"/>
    </row>
    <row r="137" spans="1:14" ht="26.25" customHeight="1" x14ac:dyDescent="0.25">
      <c r="B137" s="85" t="s">
        <v>151</v>
      </c>
      <c r="C137" s="85"/>
      <c r="D137" s="85"/>
      <c r="E137" s="1"/>
      <c r="F137" s="1"/>
      <c r="G137" s="2"/>
      <c r="H137" s="2"/>
      <c r="I137" s="88" t="s">
        <v>153</v>
      </c>
      <c r="J137" s="88"/>
    </row>
    <row r="138" spans="1:14" x14ac:dyDescent="0.25">
      <c r="B138" s="1"/>
      <c r="C138" s="1"/>
      <c r="D138" s="1"/>
      <c r="E138" s="1"/>
      <c r="F138" s="1"/>
      <c r="G138" s="2"/>
      <c r="H138" s="2"/>
      <c r="I138" s="1"/>
      <c r="J138" s="1"/>
    </row>
    <row r="139" spans="1:14" x14ac:dyDescent="0.25">
      <c r="B139" s="1"/>
      <c r="C139" s="1"/>
      <c r="D139" s="1"/>
      <c r="E139" s="1"/>
      <c r="F139" s="1"/>
      <c r="G139" s="2"/>
      <c r="H139" s="2"/>
      <c r="I139" s="2"/>
      <c r="J139" s="2"/>
    </row>
    <row r="140" spans="1:14" x14ac:dyDescent="0.25">
      <c r="B140" s="1"/>
      <c r="C140" s="1"/>
      <c r="D140" s="1"/>
      <c r="E140" s="1"/>
      <c r="F140" s="1"/>
      <c r="G140" s="2"/>
      <c r="H140" s="2"/>
      <c r="I140" s="2"/>
      <c r="J140" s="2"/>
    </row>
    <row r="143" spans="1:14" x14ac:dyDescent="0.25">
      <c r="C143" t="s">
        <v>143</v>
      </c>
    </row>
  </sheetData>
  <mergeCells count="28">
    <mergeCell ref="B137:D137"/>
    <mergeCell ref="E6:F6"/>
    <mergeCell ref="B136:D136"/>
    <mergeCell ref="D6:D7"/>
    <mergeCell ref="G6:J6"/>
    <mergeCell ref="I136:J136"/>
    <mergeCell ref="I137:J137"/>
    <mergeCell ref="A132:A134"/>
    <mergeCell ref="B132:C134"/>
    <mergeCell ref="B36:B40"/>
    <mergeCell ref="B41:B45"/>
    <mergeCell ref="B26:B30"/>
    <mergeCell ref="B31:B35"/>
    <mergeCell ref="G1:J1"/>
    <mergeCell ref="A9:A10"/>
    <mergeCell ref="B9:B11"/>
    <mergeCell ref="C9:C11"/>
    <mergeCell ref="B24:B25"/>
    <mergeCell ref="C24:C25"/>
    <mergeCell ref="A12:A13"/>
    <mergeCell ref="B12:B14"/>
    <mergeCell ref="C12:C14"/>
    <mergeCell ref="G2:J2"/>
    <mergeCell ref="C6:C7"/>
    <mergeCell ref="A4:J4"/>
    <mergeCell ref="A5:J5"/>
    <mergeCell ref="A6:A7"/>
    <mergeCell ref="B6:B7"/>
  </mergeCells>
  <pageMargins left="1.3779527559055118" right="0.51181102362204722" top="0.74803149606299213" bottom="0.74803149606299213" header="0.31496062992125984" footer="0.31496062992125984"/>
  <pageSetup paperSize="9" scale="70" orientation="landscape" r:id="rId1"/>
  <headerFooter differentFirst="1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Расходы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2021-02-02T07:31:15Z</dcterms:modified>
</cp:coreProperties>
</file>