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Прил 2 Расходы" sheetId="10" r:id="rId1"/>
    <sheet name="Лист1" sheetId="12" r:id="rId2"/>
  </sheets>
  <calcPr calcId="124519" iterate="1"/>
</workbook>
</file>

<file path=xl/calcChain.xml><?xml version="1.0" encoding="utf-8"?>
<calcChain xmlns="http://schemas.openxmlformats.org/spreadsheetml/2006/main">
  <c r="G41" i="10"/>
  <c r="G21"/>
  <c r="G15"/>
  <c r="M49"/>
  <c r="M48"/>
  <c r="M47"/>
  <c r="M36"/>
  <c r="M19"/>
  <c r="M17"/>
  <c r="M15"/>
  <c r="M14"/>
  <c r="K14"/>
  <c r="L14"/>
  <c r="N14"/>
  <c r="G49"/>
  <c r="N15"/>
  <c r="L15"/>
  <c r="K15"/>
  <c r="J15"/>
  <c r="L49"/>
  <c r="L48"/>
  <c r="L47"/>
  <c r="L36"/>
  <c r="L19"/>
  <c r="L17"/>
  <c r="J14"/>
  <c r="N19"/>
  <c r="K19"/>
  <c r="J19"/>
  <c r="K17"/>
  <c r="N17"/>
  <c r="J17"/>
  <c r="I19"/>
  <c r="H19"/>
  <c r="G20"/>
  <c r="I48"/>
  <c r="H48"/>
  <c r="H49"/>
  <c r="I49"/>
  <c r="J49"/>
  <c r="K49"/>
  <c r="N49"/>
  <c r="J48"/>
  <c r="K48"/>
  <c r="N48"/>
  <c r="H47"/>
  <c r="I47"/>
  <c r="J47"/>
  <c r="K47"/>
  <c r="N47"/>
  <c r="G46"/>
  <c r="G44"/>
  <c r="K36"/>
  <c r="N36"/>
  <c r="J36"/>
  <c r="G40"/>
  <c r="G43"/>
  <c r="G45"/>
  <c r="I36"/>
  <c r="H36"/>
  <c r="I17"/>
  <c r="I14" s="1"/>
  <c r="H17"/>
  <c r="H14" s="1"/>
  <c r="G19" l="1"/>
  <c r="G39"/>
  <c r="G38"/>
  <c r="G18"/>
  <c r="G17" s="1"/>
  <c r="G37"/>
  <c r="G14" l="1"/>
  <c r="G36"/>
  <c r="G48"/>
  <c r="G47" s="1"/>
</calcChain>
</file>

<file path=xl/sharedStrings.xml><?xml version="1.0" encoding="utf-8"?>
<sst xmlns="http://schemas.openxmlformats.org/spreadsheetml/2006/main" count="280" uniqueCount="63">
  <si>
    <t>№ п/п</t>
  </si>
  <si>
    <t>Приложение 2</t>
  </si>
  <si>
    <t>Коды классификации</t>
  </si>
  <si>
    <t xml:space="preserve">Распределение расходов на реализацию муниципальной программы </t>
  </si>
  <si>
    <t>целевая статья</t>
  </si>
  <si>
    <t>всего</t>
  </si>
  <si>
    <t xml:space="preserve">Цели, задачи, наименования программных мероприятий </t>
  </si>
  <si>
    <t>Итого по муниципальной Программе</t>
  </si>
  <si>
    <t>Ответственные исполнители, соисполнители, участники</t>
  </si>
  <si>
    <t>Планируемые расходы, руб.</t>
  </si>
  <si>
    <t>ФКУ</t>
  </si>
  <si>
    <t>Финансово-казначейское управление (далее-ФКУ)</t>
  </si>
  <si>
    <t>Итого по подпрограмме 2</t>
  </si>
  <si>
    <t>Итого по подпрограмме 1</t>
  </si>
  <si>
    <t>-</t>
  </si>
  <si>
    <t xml:space="preserve">Г.Е. Бородина </t>
  </si>
  <si>
    <t>Источники финансирования</t>
  </si>
  <si>
    <t>раздел, под-раздел</t>
  </si>
  <si>
    <r>
      <rPr>
        <b/>
        <sz val="11"/>
        <rFont val="Times New Roman"/>
        <family val="1"/>
        <charset val="204"/>
      </rPr>
      <t xml:space="preserve">Мероприятие 1.1.1. </t>
    </r>
    <r>
      <rPr>
        <sz val="11"/>
        <rFont val="Times New Roman"/>
        <family val="1"/>
        <charset val="204"/>
      </rPr>
      <t xml:space="preserve">Расчеты с поставщиками и подрядчиками, расчет заработной платы и страховых взносов, подлежащих уплате в государственные внебюджетные фонды РФ, расчет налогов и сборов, формирование и представление в установленные сроки регламентированной бюджетной и статистической отчетности по обслуживаемым учреждениям. </t>
    </r>
  </si>
  <si>
    <t>Муниципальная программа "Управление муниципальными финансами"</t>
  </si>
  <si>
    <t xml:space="preserve">Подпрограмма 2. Ведение бухгалтерского и налогового учета в  муниципальных  учреждениях </t>
  </si>
  <si>
    <r>
      <rPr>
        <b/>
        <sz val="11"/>
        <rFont val="Times New Roman"/>
        <family val="1"/>
        <charset val="204"/>
      </rPr>
      <t>Задача 1.2.</t>
    </r>
    <r>
      <rPr>
        <sz val="11"/>
        <rFont val="Times New Roman"/>
        <family val="1"/>
        <charset val="204"/>
      </rPr>
      <t xml:space="preserve"> Повышение эффективности использования бюджетных средств и результатов деятельности муниципальных учреждений </t>
    </r>
  </si>
  <si>
    <r>
      <rPr>
        <b/>
        <sz val="11"/>
        <rFont val="Times New Roman"/>
        <family val="1"/>
        <charset val="204"/>
      </rPr>
      <t xml:space="preserve">Мероприятие 1.3.1 </t>
    </r>
    <r>
      <rPr>
        <sz val="11"/>
        <rFont val="Times New Roman"/>
        <family val="1"/>
        <charset val="204"/>
      </rPr>
      <t>Своевременная и качественная подготовка проекта решения о местном бюджете на очередной финансовый год и плановый период</t>
    </r>
  </si>
  <si>
    <t>0113</t>
  </si>
  <si>
    <t>0000000000</t>
  </si>
  <si>
    <t>1227340021</t>
  </si>
  <si>
    <r>
      <rPr>
        <b/>
        <sz val="11"/>
        <rFont val="Times New Roman"/>
        <family val="1"/>
        <charset val="204"/>
      </rPr>
      <t xml:space="preserve">Мероприятие 1.3.2. </t>
    </r>
    <r>
      <rPr>
        <sz val="11"/>
        <rFont val="Times New Roman"/>
        <family val="1"/>
        <charset val="204"/>
      </rPr>
      <t>Своевременная  подготовка сводной бюджетной росписи на очередной финансовый год и плановый период</t>
    </r>
  </si>
  <si>
    <t>МБУ "ЦБОМУ"</t>
  </si>
  <si>
    <r>
      <rPr>
        <b/>
        <sz val="11"/>
        <rFont val="Times New Roman"/>
        <family val="1"/>
        <charset val="204"/>
      </rPr>
      <t xml:space="preserve">Задача 1.2. </t>
    </r>
    <r>
      <rPr>
        <sz val="11"/>
        <rFont val="Times New Roman"/>
        <family val="1"/>
        <charset val="204"/>
      </rPr>
      <t>Систематический контроль за поступлением платежей</t>
    </r>
  </si>
  <si>
    <r>
      <rPr>
        <b/>
        <sz val="11"/>
        <rFont val="Times New Roman"/>
        <family val="1"/>
        <charset val="204"/>
      </rPr>
      <t xml:space="preserve">Мероприятие 1.2.1. </t>
    </r>
    <r>
      <rPr>
        <sz val="11"/>
        <rFont val="Times New Roman"/>
        <family val="1"/>
        <charset val="204"/>
      </rPr>
      <t>Обеспечение своевременного и полного зачисления и учета поступлений по кодам бюджетной классификации доходов</t>
    </r>
  </si>
  <si>
    <r>
      <rPr>
        <b/>
        <sz val="11"/>
        <rFont val="Times New Roman"/>
        <family val="1"/>
        <charset val="204"/>
      </rPr>
      <t xml:space="preserve">Задача 1.3. </t>
    </r>
    <r>
      <rPr>
        <sz val="11"/>
        <rFont val="Times New Roman"/>
        <family val="1"/>
        <charset val="204"/>
      </rPr>
      <t>Обеспечение полного, своевременного и эффективного исполнения расходных обязательств города, утверждаемых за счет местного бюджета  на соответствующий финансовый год и плановый период</t>
    </r>
  </si>
  <si>
    <r>
      <rPr>
        <b/>
        <sz val="11"/>
        <color theme="1"/>
        <rFont val="Times New Roman"/>
        <family val="1"/>
        <charset val="204"/>
      </rPr>
      <t xml:space="preserve">Цель 1. </t>
    </r>
    <r>
      <rPr>
        <sz val="11"/>
        <color theme="1"/>
        <rFont val="Times New Roman"/>
        <family val="1"/>
        <charset val="204"/>
      </rPr>
      <t>Повышение эффективности использования бюджетных средств и результатов деятельности муниципальных учреждений</t>
    </r>
  </si>
  <si>
    <r>
      <rPr>
        <b/>
        <sz val="11"/>
        <rFont val="Times New Roman"/>
        <family val="1"/>
        <charset val="204"/>
      </rPr>
      <t xml:space="preserve">Задача 1.4. </t>
    </r>
    <r>
      <rPr>
        <sz val="11"/>
        <rFont val="Times New Roman"/>
        <family val="1"/>
        <charset val="204"/>
      </rPr>
      <t>Оптимизация управления муниципальным  долгом города</t>
    </r>
  </si>
  <si>
    <r>
      <rPr>
        <b/>
        <sz val="11"/>
        <rFont val="Times New Roman"/>
        <family val="1"/>
        <charset val="204"/>
      </rPr>
      <t>Мероприятие 1.4.1.</t>
    </r>
    <r>
      <rPr>
        <sz val="11"/>
        <rFont val="Times New Roman"/>
        <family val="1"/>
        <charset val="204"/>
      </rPr>
      <t xml:space="preserve">
Подготовка и реализация программы  внутренних заимствований на очередной финансовый год и на плановый период</t>
    </r>
  </si>
  <si>
    <r>
      <rPr>
        <b/>
        <sz val="11"/>
        <color theme="1"/>
        <rFont val="Times New Roman"/>
        <family val="1"/>
        <charset val="204"/>
      </rPr>
      <t xml:space="preserve">Задача 1.1. </t>
    </r>
    <r>
      <rPr>
        <sz val="11"/>
        <color theme="1"/>
        <rFont val="Times New Roman"/>
        <family val="1"/>
        <charset val="204"/>
      </rPr>
      <t>Формирование прогноза доходов местного бюджета</t>
    </r>
  </si>
  <si>
    <r>
      <rPr>
        <b/>
        <sz val="11"/>
        <color theme="1"/>
        <rFont val="Times New Roman"/>
        <family val="1"/>
        <charset val="204"/>
      </rPr>
      <t xml:space="preserve">Мероприятие 1.1.1. </t>
    </r>
    <r>
      <rPr>
        <sz val="11"/>
        <color theme="1"/>
        <rFont val="Times New Roman"/>
        <family val="1"/>
        <charset val="204"/>
      </rPr>
      <t>Проведение аналитической работы по выявлению основных факторов, оказы-вающих влияние на достоверность прогнозирова-ния исполнения местного бюджета по доходам</t>
    </r>
  </si>
  <si>
    <r>
      <rPr>
        <b/>
        <sz val="11"/>
        <rFont val="Times New Roman"/>
        <family val="1"/>
        <charset val="204"/>
      </rPr>
      <t>Мероприятие 1.3.3.</t>
    </r>
    <r>
      <rPr>
        <sz val="11"/>
        <rFont val="Times New Roman"/>
        <family val="1"/>
        <charset val="204"/>
      </rPr>
      <t xml:space="preserve">
Обеспечение эффективной организации исполнения местного бюджета</t>
    </r>
  </si>
  <si>
    <t>2021 год</t>
  </si>
  <si>
    <t>2022 год</t>
  </si>
  <si>
    <t>2023 год</t>
  </si>
  <si>
    <t>2024 год</t>
  </si>
  <si>
    <r>
      <rPr>
        <b/>
        <sz val="11"/>
        <rFont val="Times New Roman"/>
        <family val="1"/>
        <charset val="204"/>
      </rPr>
      <t xml:space="preserve">Задача 1.1. </t>
    </r>
    <r>
      <rPr>
        <sz val="11"/>
        <rFont val="Times New Roman"/>
        <family val="1"/>
        <charset val="204"/>
      </rPr>
      <t xml:space="preserve"> Оказание бухгалтерских услуг в муниципальных учреждениях</t>
    </r>
  </si>
  <si>
    <t>не требует дополнительного финансирования</t>
  </si>
  <si>
    <t>2025 год</t>
  </si>
  <si>
    <t>Заместитель главы муниципального образования
«Город Астрахань» - начальник финансово-казначейского управления администрации муниципального образования "Город Астрахань"</t>
  </si>
  <si>
    <t>х</t>
  </si>
  <si>
    <t>0709</t>
  </si>
  <si>
    <t>Бюджет Астраханской области</t>
  </si>
  <si>
    <t>муниципального образования  "Городской округ город Астрахань" "Управление муниципальными финансами"</t>
  </si>
  <si>
    <r>
      <rPr>
        <b/>
        <sz val="11"/>
        <rFont val="Times New Roman"/>
        <family val="1"/>
        <charset val="204"/>
      </rPr>
      <t>Цель 1.</t>
    </r>
    <r>
      <rPr>
        <sz val="11"/>
        <rFont val="Times New Roman"/>
        <family val="1"/>
        <charset val="204"/>
      </rPr>
      <t xml:space="preserve"> Обеспечение долгосрочной сбаланси-рованности и финансовой устойчивости бюджета муниципального образования "Городской округ город Астрахань", эффективное, ответственное и прозрачное управление муниципальными финансами</t>
    </r>
  </si>
  <si>
    <t>Бюджет муниципального образования "Городской округ город Астрахань"</t>
  </si>
  <si>
    <t>Подпрограмма 1. Обеспечение эффективного управления системой  финансов муниципального образования "Городской округ город Астрахань"</t>
  </si>
  <si>
    <r>
      <rPr>
        <b/>
        <sz val="11"/>
        <color theme="1"/>
        <rFont val="Times New Roman"/>
        <family val="1"/>
        <charset val="204"/>
      </rPr>
      <t xml:space="preserve">Цель 1. </t>
    </r>
    <r>
      <rPr>
        <sz val="11"/>
        <color theme="1"/>
        <rFont val="Times New Roman"/>
        <family val="1"/>
        <charset val="204"/>
      </rPr>
      <t>Проведение единой государственной политики, обеспечивающей необходимый уровень доходов бюджетной системы и создание условий для оптимизации расходных обязательств муниципального образования "Городской округ город Астрахань", их полного и своевременного исполнения и обеспечение прозрачности, надежности и безопасности финансовой системы муниципального образования "Городской округ город Астрахань"</t>
    </r>
  </si>
  <si>
    <r>
      <rPr>
        <b/>
        <sz val="11"/>
        <rFont val="Times New Roman"/>
        <family val="1"/>
        <charset val="204"/>
      </rPr>
      <t xml:space="preserve">Задача 1.1. </t>
    </r>
    <r>
      <rPr>
        <sz val="11"/>
        <rFont val="Times New Roman"/>
        <family val="1"/>
        <charset val="204"/>
      </rPr>
      <t>Проведение единой государственной политики, обеспечивающей необходимый уровень доходов бюджетной системы и создание условий для оптимизации расходных обязательств муниципального образования "Городской округ город Астрахань", их полного и своевременного исполнения и обеспечение прозрачности, надежности и безопасности финансовой системы муниципального образования "Городской округ город Астрахань"</t>
    </r>
  </si>
  <si>
    <r>
      <rPr>
        <b/>
        <sz val="11"/>
        <color theme="1"/>
        <rFont val="Times New Roman"/>
        <family val="1"/>
        <charset val="204"/>
      </rPr>
      <t xml:space="preserve">Цель 2. </t>
    </r>
    <r>
      <rPr>
        <sz val="11"/>
        <color theme="1"/>
        <rFont val="Times New Roman"/>
        <family val="1"/>
        <charset val="204"/>
      </rPr>
      <t>Оплата труда работников муниципальных централизованных бухгалтерий, обслуживающих муниципальные образовательные организации</t>
    </r>
  </si>
  <si>
    <r>
      <rPr>
        <b/>
        <sz val="11"/>
        <rFont val="Times New Roman"/>
        <family val="1"/>
        <charset val="204"/>
      </rPr>
      <t xml:space="preserve">Задача 1.2. </t>
    </r>
    <r>
      <rPr>
        <sz val="11"/>
        <rFont val="Times New Roman"/>
        <family val="1"/>
        <charset val="204"/>
      </rPr>
      <t xml:space="preserve"> Своевременное начисление и выплата заработной платы, начисление и перечисление налогов муниципальных централизованных бухгалтерий, обслуживающих муниципальные образовательные организации</t>
    </r>
  </si>
  <si>
    <r>
      <rPr>
        <b/>
        <sz val="11"/>
        <rFont val="Times New Roman"/>
        <family val="1"/>
        <charset val="204"/>
      </rPr>
      <t>Задача 1.3.</t>
    </r>
    <r>
      <rPr>
        <sz val="11"/>
        <rFont val="Times New Roman"/>
        <family val="1"/>
        <charset val="204"/>
      </rPr>
      <t xml:space="preserve"> Оплата труда работников муниципальных централизованных бухгалтерий, обслуживающих муниципальные образовательные организации</t>
    </r>
  </si>
  <si>
    <r>
      <t xml:space="preserve">Мероприятие 1.1.2. </t>
    </r>
    <r>
      <rPr>
        <sz val="11"/>
        <rFont val="Times New Roman"/>
        <family val="1"/>
        <charset val="204"/>
      </rPr>
      <t>Осуществление расходов на оплату труда работников в муниципальных централизованных бухгалтерий, обслуживающих муниципальные образовательные организации</t>
    </r>
  </si>
  <si>
    <t>2026 год</t>
  </si>
  <si>
    <t xml:space="preserve">к муниципальной программе муниципального образования </t>
  </si>
  <si>
    <t xml:space="preserve"> "Городской округ город Астрахань" "Управление муниципальными финансами"</t>
  </si>
  <si>
    <t>12273S2550</t>
  </si>
  <si>
    <t>2027 год</t>
  </si>
</sst>
</file>

<file path=xl/styles.xml><?xml version="1.0" encoding="utf-8"?>
<styleSheet xmlns="http://schemas.openxmlformats.org/spreadsheetml/2006/main">
  <numFmts count="1">
    <numFmt numFmtId="164" formatCode="#,##0.0"/>
  </numFmts>
  <fonts count="1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130">
    <xf numFmtId="0" fontId="0" fillId="0" borderId="0" xfId="0"/>
    <xf numFmtId="0" fontId="0" fillId="0" borderId="0" xfId="0" applyBorder="1"/>
    <xf numFmtId="0" fontId="2" fillId="0" borderId="0" xfId="0" applyFont="1" applyAlignment="1">
      <alignment horizontal="left" wrapText="1"/>
    </xf>
    <xf numFmtId="0" fontId="2" fillId="0" borderId="0" xfId="0" applyFont="1" applyAlignment="1">
      <alignment wrapText="1"/>
    </xf>
    <xf numFmtId="0" fontId="1" fillId="0" borderId="0" xfId="0" applyFont="1" applyAlignment="1"/>
    <xf numFmtId="0" fontId="6" fillId="0" borderId="0" xfId="1" applyFont="1"/>
    <xf numFmtId="0" fontId="7" fillId="0" borderId="0" xfId="0" applyFont="1"/>
    <xf numFmtId="0" fontId="0" fillId="0" borderId="0" xfId="0" applyAlignment="1">
      <alignment vertical="top"/>
    </xf>
    <xf numFmtId="0" fontId="2" fillId="0" borderId="0" xfId="0" applyFont="1" applyAlignment="1">
      <alignment horizontal="center" wrapText="1"/>
    </xf>
    <xf numFmtId="0" fontId="6" fillId="0" borderId="0" xfId="1" applyFont="1" applyAlignment="1">
      <alignment horizontal="center"/>
    </xf>
    <xf numFmtId="0" fontId="4" fillId="0" borderId="0" xfId="0" applyFont="1" applyBorder="1" applyAlignment="1">
      <alignment horizontal="center" vertical="center" wrapText="1"/>
    </xf>
    <xf numFmtId="0" fontId="6" fillId="0" borderId="0" xfId="1" applyFont="1" applyAlignment="1">
      <alignment horizontal="center" wrapText="1"/>
    </xf>
    <xf numFmtId="0" fontId="6" fillId="0" borderId="0" xfId="1" applyFont="1" applyAlignment="1">
      <alignment horizontal="left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6" fillId="0" borderId="0" xfId="1" applyFont="1" applyAlignment="1">
      <alignment horizontal="center"/>
    </xf>
    <xf numFmtId="0" fontId="4" fillId="0" borderId="0" xfId="0" applyFont="1" applyBorder="1" applyAlignment="1">
      <alignment horizontal="center" vertical="center" wrapText="1"/>
    </xf>
    <xf numFmtId="0" fontId="6" fillId="0" borderId="0" xfId="1" applyFont="1" applyAlignment="1">
      <alignment horizont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top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top" wrapText="1"/>
    </xf>
    <xf numFmtId="0" fontId="0" fillId="0" borderId="0" xfId="0" applyBorder="1" applyAlignment="1">
      <alignment vertical="top"/>
    </xf>
    <xf numFmtId="0" fontId="7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/>
    </xf>
    <xf numFmtId="3" fontId="1" fillId="0" borderId="0" xfId="0" applyNumberFormat="1" applyFont="1" applyBorder="1" applyAlignment="1">
      <alignment horizontal="center" vertical="center" wrapText="1"/>
    </xf>
    <xf numFmtId="0" fontId="0" fillId="0" borderId="0" xfId="0" applyFont="1" applyAlignment="1">
      <alignment vertical="top"/>
    </xf>
    <xf numFmtId="0" fontId="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49" fontId="0" fillId="0" borderId="1" xfId="0" applyNumberForma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right" wrapText="1"/>
    </xf>
    <xf numFmtId="0" fontId="7" fillId="0" borderId="0" xfId="0" applyFont="1" applyAlignment="1">
      <alignment horizontal="right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right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1" fillId="0" borderId="6" xfId="0" applyFont="1" applyFill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4" fontId="7" fillId="0" borderId="7" xfId="0" applyNumberFormat="1" applyFont="1" applyBorder="1" applyAlignment="1">
      <alignment horizontal="center" vertical="center" wrapText="1"/>
    </xf>
    <xf numFmtId="3" fontId="7" fillId="0" borderId="7" xfId="0" applyNumberFormat="1" applyFont="1" applyBorder="1" applyAlignment="1">
      <alignment horizontal="center" vertical="center" wrapText="1"/>
    </xf>
    <xf numFmtId="164" fontId="7" fillId="0" borderId="7" xfId="0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top" wrapText="1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right" wrapText="1"/>
    </xf>
    <xf numFmtId="164" fontId="7" fillId="0" borderId="7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/>
    </xf>
    <xf numFmtId="0" fontId="2" fillId="0" borderId="0" xfId="0" applyFont="1" applyAlignment="1">
      <alignment horizontal="right"/>
    </xf>
    <xf numFmtId="49" fontId="1" fillId="0" borderId="7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right" wrapText="1"/>
    </xf>
    <xf numFmtId="4" fontId="7" fillId="2" borderId="1" xfId="0" applyNumberFormat="1" applyFont="1" applyFill="1" applyBorder="1" applyAlignment="1">
      <alignment horizontal="center" vertical="center" wrapText="1"/>
    </xf>
    <xf numFmtId="4" fontId="7" fillId="0" borderId="6" xfId="0" applyNumberFormat="1" applyFont="1" applyBorder="1" applyAlignment="1">
      <alignment horizontal="center" vertical="center" wrapText="1"/>
    </xf>
    <xf numFmtId="4" fontId="7" fillId="0" borderId="7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4" fontId="1" fillId="0" borderId="6" xfId="0" applyNumberFormat="1" applyFont="1" applyBorder="1" applyAlignment="1">
      <alignment horizontal="center" vertical="center" wrapText="1"/>
    </xf>
    <xf numFmtId="4" fontId="1" fillId="0" borderId="7" xfId="0" applyNumberFormat="1" applyFont="1" applyBorder="1" applyAlignment="1">
      <alignment horizontal="center" vertical="center" wrapText="1"/>
    </xf>
    <xf numFmtId="3" fontId="7" fillId="0" borderId="6" xfId="0" applyNumberFormat="1" applyFont="1" applyBorder="1" applyAlignment="1">
      <alignment horizontal="center" vertical="center" wrapText="1"/>
    </xf>
    <xf numFmtId="3" fontId="7" fillId="0" borderId="7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left" vertical="top" wrapText="1"/>
    </xf>
    <xf numFmtId="0" fontId="8" fillId="0" borderId="7" xfId="0" applyFont="1" applyFill="1" applyBorder="1" applyAlignment="1">
      <alignment horizontal="left" vertical="top" wrapText="1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right" wrapText="1"/>
    </xf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right" wrapText="1"/>
    </xf>
    <xf numFmtId="0" fontId="1" fillId="0" borderId="6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0" fillId="0" borderId="8" xfId="0" applyBorder="1" applyAlignment="1">
      <alignment horizontal="left"/>
    </xf>
    <xf numFmtId="0" fontId="0" fillId="0" borderId="7" xfId="0" applyBorder="1" applyAlignment="1">
      <alignment horizontal="left"/>
    </xf>
    <xf numFmtId="0" fontId="1" fillId="0" borderId="6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left" vertical="top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92D050"/>
    <pageSetUpPr fitToPage="1"/>
  </sheetPr>
  <dimension ref="A1:R56"/>
  <sheetViews>
    <sheetView tabSelected="1" view="pageBreakPreview" zoomScale="90" zoomScaleSheetLayoutView="90" workbookViewId="0">
      <selection activeCell="N47" sqref="N47"/>
    </sheetView>
  </sheetViews>
  <sheetFormatPr defaultColWidth="11.5703125" defaultRowHeight="15"/>
  <cols>
    <col min="1" max="1" width="4.42578125" customWidth="1"/>
    <col min="2" max="2" width="46.140625" style="7" customWidth="1"/>
    <col min="3" max="3" width="15.42578125" style="7" customWidth="1"/>
    <col min="4" max="4" width="18.140625" style="7" customWidth="1"/>
    <col min="5" max="5" width="9.140625" customWidth="1"/>
    <col min="6" max="6" width="12.42578125" customWidth="1"/>
    <col min="7" max="7" width="15.85546875" style="34" customWidth="1"/>
    <col min="8" max="14" width="15.85546875" customWidth="1"/>
    <col min="231" max="231" width="4.5703125" customWidth="1"/>
    <col min="232" max="232" width="29.140625" customWidth="1"/>
    <col min="233" max="233" width="14.140625" customWidth="1"/>
    <col min="235" max="235" width="10" customWidth="1"/>
    <col min="236" max="236" width="19.85546875" customWidth="1"/>
    <col min="237" max="237" width="12.28515625" customWidth="1"/>
    <col min="238" max="238" width="10" customWidth="1"/>
    <col min="239" max="239" width="10.140625" customWidth="1"/>
    <col min="240" max="240" width="10.28515625" customWidth="1"/>
    <col min="241" max="241" width="10.42578125" customWidth="1"/>
    <col min="242" max="243" width="10.85546875" customWidth="1"/>
    <col min="244" max="244" width="9.7109375" customWidth="1"/>
    <col min="245" max="245" width="12.85546875" customWidth="1"/>
    <col min="487" max="487" width="4.5703125" customWidth="1"/>
    <col min="488" max="488" width="29.140625" customWidth="1"/>
    <col min="489" max="489" width="14.140625" customWidth="1"/>
    <col min="491" max="491" width="10" customWidth="1"/>
    <col min="492" max="492" width="19.85546875" customWidth="1"/>
    <col min="493" max="493" width="12.28515625" customWidth="1"/>
    <col min="494" max="494" width="10" customWidth="1"/>
    <col min="495" max="495" width="10.140625" customWidth="1"/>
    <col min="496" max="496" width="10.28515625" customWidth="1"/>
    <col min="497" max="497" width="10.42578125" customWidth="1"/>
    <col min="498" max="499" width="10.85546875" customWidth="1"/>
    <col min="500" max="500" width="9.7109375" customWidth="1"/>
    <col min="501" max="501" width="12.85546875" customWidth="1"/>
    <col min="743" max="743" width="4.5703125" customWidth="1"/>
    <col min="744" max="744" width="29.140625" customWidth="1"/>
    <col min="745" max="745" width="14.140625" customWidth="1"/>
    <col min="747" max="747" width="10" customWidth="1"/>
    <col min="748" max="748" width="19.85546875" customWidth="1"/>
    <col min="749" max="749" width="12.28515625" customWidth="1"/>
    <col min="750" max="750" width="10" customWidth="1"/>
    <col min="751" max="751" width="10.140625" customWidth="1"/>
    <col min="752" max="752" width="10.28515625" customWidth="1"/>
    <col min="753" max="753" width="10.42578125" customWidth="1"/>
    <col min="754" max="755" width="10.85546875" customWidth="1"/>
    <col min="756" max="756" width="9.7109375" customWidth="1"/>
    <col min="757" max="757" width="12.85546875" customWidth="1"/>
    <col min="999" max="999" width="4.5703125" customWidth="1"/>
    <col min="1000" max="1000" width="29.140625" customWidth="1"/>
    <col min="1001" max="1001" width="14.140625" customWidth="1"/>
    <col min="1003" max="1003" width="10" customWidth="1"/>
    <col min="1004" max="1004" width="19.85546875" customWidth="1"/>
    <col min="1005" max="1005" width="12.28515625" customWidth="1"/>
    <col min="1006" max="1006" width="10" customWidth="1"/>
    <col min="1007" max="1007" width="10.140625" customWidth="1"/>
    <col min="1008" max="1008" width="10.28515625" customWidth="1"/>
    <col min="1009" max="1009" width="10.42578125" customWidth="1"/>
    <col min="1010" max="1011" width="10.85546875" customWidth="1"/>
    <col min="1012" max="1012" width="9.7109375" customWidth="1"/>
    <col min="1013" max="1013" width="12.85546875" customWidth="1"/>
    <col min="1255" max="1255" width="4.5703125" customWidth="1"/>
    <col min="1256" max="1256" width="29.140625" customWidth="1"/>
    <col min="1257" max="1257" width="14.140625" customWidth="1"/>
    <col min="1259" max="1259" width="10" customWidth="1"/>
    <col min="1260" max="1260" width="19.85546875" customWidth="1"/>
    <col min="1261" max="1261" width="12.28515625" customWidth="1"/>
    <col min="1262" max="1262" width="10" customWidth="1"/>
    <col min="1263" max="1263" width="10.140625" customWidth="1"/>
    <col min="1264" max="1264" width="10.28515625" customWidth="1"/>
    <col min="1265" max="1265" width="10.42578125" customWidth="1"/>
    <col min="1266" max="1267" width="10.85546875" customWidth="1"/>
    <col min="1268" max="1268" width="9.7109375" customWidth="1"/>
    <col min="1269" max="1269" width="12.85546875" customWidth="1"/>
    <col min="1511" max="1511" width="4.5703125" customWidth="1"/>
    <col min="1512" max="1512" width="29.140625" customWidth="1"/>
    <col min="1513" max="1513" width="14.140625" customWidth="1"/>
    <col min="1515" max="1515" width="10" customWidth="1"/>
    <col min="1516" max="1516" width="19.85546875" customWidth="1"/>
    <col min="1517" max="1517" width="12.28515625" customWidth="1"/>
    <col min="1518" max="1518" width="10" customWidth="1"/>
    <col min="1519" max="1519" width="10.140625" customWidth="1"/>
    <col min="1520" max="1520" width="10.28515625" customWidth="1"/>
    <col min="1521" max="1521" width="10.42578125" customWidth="1"/>
    <col min="1522" max="1523" width="10.85546875" customWidth="1"/>
    <col min="1524" max="1524" width="9.7109375" customWidth="1"/>
    <col min="1525" max="1525" width="12.85546875" customWidth="1"/>
    <col min="1767" max="1767" width="4.5703125" customWidth="1"/>
    <col min="1768" max="1768" width="29.140625" customWidth="1"/>
    <col min="1769" max="1769" width="14.140625" customWidth="1"/>
    <col min="1771" max="1771" width="10" customWidth="1"/>
    <col min="1772" max="1772" width="19.85546875" customWidth="1"/>
    <col min="1773" max="1773" width="12.28515625" customWidth="1"/>
    <col min="1774" max="1774" width="10" customWidth="1"/>
    <col min="1775" max="1775" width="10.140625" customWidth="1"/>
    <col min="1776" max="1776" width="10.28515625" customWidth="1"/>
    <col min="1777" max="1777" width="10.42578125" customWidth="1"/>
    <col min="1778" max="1779" width="10.85546875" customWidth="1"/>
    <col min="1780" max="1780" width="9.7109375" customWidth="1"/>
    <col min="1781" max="1781" width="12.85546875" customWidth="1"/>
    <col min="2023" max="2023" width="4.5703125" customWidth="1"/>
    <col min="2024" max="2024" width="29.140625" customWidth="1"/>
    <col min="2025" max="2025" width="14.140625" customWidth="1"/>
    <col min="2027" max="2027" width="10" customWidth="1"/>
    <col min="2028" max="2028" width="19.85546875" customWidth="1"/>
    <col min="2029" max="2029" width="12.28515625" customWidth="1"/>
    <col min="2030" max="2030" width="10" customWidth="1"/>
    <col min="2031" max="2031" width="10.140625" customWidth="1"/>
    <col min="2032" max="2032" width="10.28515625" customWidth="1"/>
    <col min="2033" max="2033" width="10.42578125" customWidth="1"/>
    <col min="2034" max="2035" width="10.85546875" customWidth="1"/>
    <col min="2036" max="2036" width="9.7109375" customWidth="1"/>
    <col min="2037" max="2037" width="12.85546875" customWidth="1"/>
    <col min="2279" max="2279" width="4.5703125" customWidth="1"/>
    <col min="2280" max="2280" width="29.140625" customWidth="1"/>
    <col min="2281" max="2281" width="14.140625" customWidth="1"/>
    <col min="2283" max="2283" width="10" customWidth="1"/>
    <col min="2284" max="2284" width="19.85546875" customWidth="1"/>
    <col min="2285" max="2285" width="12.28515625" customWidth="1"/>
    <col min="2286" max="2286" width="10" customWidth="1"/>
    <col min="2287" max="2287" width="10.140625" customWidth="1"/>
    <col min="2288" max="2288" width="10.28515625" customWidth="1"/>
    <col min="2289" max="2289" width="10.42578125" customWidth="1"/>
    <col min="2290" max="2291" width="10.85546875" customWidth="1"/>
    <col min="2292" max="2292" width="9.7109375" customWidth="1"/>
    <col min="2293" max="2293" width="12.85546875" customWidth="1"/>
    <col min="2535" max="2535" width="4.5703125" customWidth="1"/>
    <col min="2536" max="2536" width="29.140625" customWidth="1"/>
    <col min="2537" max="2537" width="14.140625" customWidth="1"/>
    <col min="2539" max="2539" width="10" customWidth="1"/>
    <col min="2540" max="2540" width="19.85546875" customWidth="1"/>
    <col min="2541" max="2541" width="12.28515625" customWidth="1"/>
    <col min="2542" max="2542" width="10" customWidth="1"/>
    <col min="2543" max="2543" width="10.140625" customWidth="1"/>
    <col min="2544" max="2544" width="10.28515625" customWidth="1"/>
    <col min="2545" max="2545" width="10.42578125" customWidth="1"/>
    <col min="2546" max="2547" width="10.85546875" customWidth="1"/>
    <col min="2548" max="2548" width="9.7109375" customWidth="1"/>
    <col min="2549" max="2549" width="12.85546875" customWidth="1"/>
    <col min="2791" max="2791" width="4.5703125" customWidth="1"/>
    <col min="2792" max="2792" width="29.140625" customWidth="1"/>
    <col min="2793" max="2793" width="14.140625" customWidth="1"/>
    <col min="2795" max="2795" width="10" customWidth="1"/>
    <col min="2796" max="2796" width="19.85546875" customWidth="1"/>
    <col min="2797" max="2797" width="12.28515625" customWidth="1"/>
    <col min="2798" max="2798" width="10" customWidth="1"/>
    <col min="2799" max="2799" width="10.140625" customWidth="1"/>
    <col min="2800" max="2800" width="10.28515625" customWidth="1"/>
    <col min="2801" max="2801" width="10.42578125" customWidth="1"/>
    <col min="2802" max="2803" width="10.85546875" customWidth="1"/>
    <col min="2804" max="2804" width="9.7109375" customWidth="1"/>
    <col min="2805" max="2805" width="12.85546875" customWidth="1"/>
    <col min="3047" max="3047" width="4.5703125" customWidth="1"/>
    <col min="3048" max="3048" width="29.140625" customWidth="1"/>
    <col min="3049" max="3049" width="14.140625" customWidth="1"/>
    <col min="3051" max="3051" width="10" customWidth="1"/>
    <col min="3052" max="3052" width="19.85546875" customWidth="1"/>
    <col min="3053" max="3053" width="12.28515625" customWidth="1"/>
    <col min="3054" max="3054" width="10" customWidth="1"/>
    <col min="3055" max="3055" width="10.140625" customWidth="1"/>
    <col min="3056" max="3056" width="10.28515625" customWidth="1"/>
    <col min="3057" max="3057" width="10.42578125" customWidth="1"/>
    <col min="3058" max="3059" width="10.85546875" customWidth="1"/>
    <col min="3060" max="3060" width="9.7109375" customWidth="1"/>
    <col min="3061" max="3061" width="12.85546875" customWidth="1"/>
    <col min="3303" max="3303" width="4.5703125" customWidth="1"/>
    <col min="3304" max="3304" width="29.140625" customWidth="1"/>
    <col min="3305" max="3305" width="14.140625" customWidth="1"/>
    <col min="3307" max="3307" width="10" customWidth="1"/>
    <col min="3308" max="3308" width="19.85546875" customWidth="1"/>
    <col min="3309" max="3309" width="12.28515625" customWidth="1"/>
    <col min="3310" max="3310" width="10" customWidth="1"/>
    <col min="3311" max="3311" width="10.140625" customWidth="1"/>
    <col min="3312" max="3312" width="10.28515625" customWidth="1"/>
    <col min="3313" max="3313" width="10.42578125" customWidth="1"/>
    <col min="3314" max="3315" width="10.85546875" customWidth="1"/>
    <col min="3316" max="3316" width="9.7109375" customWidth="1"/>
    <col min="3317" max="3317" width="12.85546875" customWidth="1"/>
    <col min="3559" max="3559" width="4.5703125" customWidth="1"/>
    <col min="3560" max="3560" width="29.140625" customWidth="1"/>
    <col min="3561" max="3561" width="14.140625" customWidth="1"/>
    <col min="3563" max="3563" width="10" customWidth="1"/>
    <col min="3564" max="3564" width="19.85546875" customWidth="1"/>
    <col min="3565" max="3565" width="12.28515625" customWidth="1"/>
    <col min="3566" max="3566" width="10" customWidth="1"/>
    <col min="3567" max="3567" width="10.140625" customWidth="1"/>
    <col min="3568" max="3568" width="10.28515625" customWidth="1"/>
    <col min="3569" max="3569" width="10.42578125" customWidth="1"/>
    <col min="3570" max="3571" width="10.85546875" customWidth="1"/>
    <col min="3572" max="3572" width="9.7109375" customWidth="1"/>
    <col min="3573" max="3573" width="12.85546875" customWidth="1"/>
    <col min="3815" max="3815" width="4.5703125" customWidth="1"/>
    <col min="3816" max="3816" width="29.140625" customWidth="1"/>
    <col min="3817" max="3817" width="14.140625" customWidth="1"/>
    <col min="3819" max="3819" width="10" customWidth="1"/>
    <col min="3820" max="3820" width="19.85546875" customWidth="1"/>
    <col min="3821" max="3821" width="12.28515625" customWidth="1"/>
    <col min="3822" max="3822" width="10" customWidth="1"/>
    <col min="3823" max="3823" width="10.140625" customWidth="1"/>
    <col min="3824" max="3824" width="10.28515625" customWidth="1"/>
    <col min="3825" max="3825" width="10.42578125" customWidth="1"/>
    <col min="3826" max="3827" width="10.85546875" customWidth="1"/>
    <col min="3828" max="3828" width="9.7109375" customWidth="1"/>
    <col min="3829" max="3829" width="12.85546875" customWidth="1"/>
    <col min="4071" max="4071" width="4.5703125" customWidth="1"/>
    <col min="4072" max="4072" width="29.140625" customWidth="1"/>
    <col min="4073" max="4073" width="14.140625" customWidth="1"/>
    <col min="4075" max="4075" width="10" customWidth="1"/>
    <col min="4076" max="4076" width="19.85546875" customWidth="1"/>
    <col min="4077" max="4077" width="12.28515625" customWidth="1"/>
    <col min="4078" max="4078" width="10" customWidth="1"/>
    <col min="4079" max="4079" width="10.140625" customWidth="1"/>
    <col min="4080" max="4080" width="10.28515625" customWidth="1"/>
    <col min="4081" max="4081" width="10.42578125" customWidth="1"/>
    <col min="4082" max="4083" width="10.85546875" customWidth="1"/>
    <col min="4084" max="4084" width="9.7109375" customWidth="1"/>
    <col min="4085" max="4085" width="12.85546875" customWidth="1"/>
    <col min="4327" max="4327" width="4.5703125" customWidth="1"/>
    <col min="4328" max="4328" width="29.140625" customWidth="1"/>
    <col min="4329" max="4329" width="14.140625" customWidth="1"/>
    <col min="4331" max="4331" width="10" customWidth="1"/>
    <col min="4332" max="4332" width="19.85546875" customWidth="1"/>
    <col min="4333" max="4333" width="12.28515625" customWidth="1"/>
    <col min="4334" max="4334" width="10" customWidth="1"/>
    <col min="4335" max="4335" width="10.140625" customWidth="1"/>
    <col min="4336" max="4336" width="10.28515625" customWidth="1"/>
    <col min="4337" max="4337" width="10.42578125" customWidth="1"/>
    <col min="4338" max="4339" width="10.85546875" customWidth="1"/>
    <col min="4340" max="4340" width="9.7109375" customWidth="1"/>
    <col min="4341" max="4341" width="12.85546875" customWidth="1"/>
    <col min="4583" max="4583" width="4.5703125" customWidth="1"/>
    <col min="4584" max="4584" width="29.140625" customWidth="1"/>
    <col min="4585" max="4585" width="14.140625" customWidth="1"/>
    <col min="4587" max="4587" width="10" customWidth="1"/>
    <col min="4588" max="4588" width="19.85546875" customWidth="1"/>
    <col min="4589" max="4589" width="12.28515625" customWidth="1"/>
    <col min="4590" max="4590" width="10" customWidth="1"/>
    <col min="4591" max="4591" width="10.140625" customWidth="1"/>
    <col min="4592" max="4592" width="10.28515625" customWidth="1"/>
    <col min="4593" max="4593" width="10.42578125" customWidth="1"/>
    <col min="4594" max="4595" width="10.85546875" customWidth="1"/>
    <col min="4596" max="4596" width="9.7109375" customWidth="1"/>
    <col min="4597" max="4597" width="12.85546875" customWidth="1"/>
    <col min="4839" max="4839" width="4.5703125" customWidth="1"/>
    <col min="4840" max="4840" width="29.140625" customWidth="1"/>
    <col min="4841" max="4841" width="14.140625" customWidth="1"/>
    <col min="4843" max="4843" width="10" customWidth="1"/>
    <col min="4844" max="4844" width="19.85546875" customWidth="1"/>
    <col min="4845" max="4845" width="12.28515625" customWidth="1"/>
    <col min="4846" max="4846" width="10" customWidth="1"/>
    <col min="4847" max="4847" width="10.140625" customWidth="1"/>
    <col min="4848" max="4848" width="10.28515625" customWidth="1"/>
    <col min="4849" max="4849" width="10.42578125" customWidth="1"/>
    <col min="4850" max="4851" width="10.85546875" customWidth="1"/>
    <col min="4852" max="4852" width="9.7109375" customWidth="1"/>
    <col min="4853" max="4853" width="12.85546875" customWidth="1"/>
    <col min="5095" max="5095" width="4.5703125" customWidth="1"/>
    <col min="5096" max="5096" width="29.140625" customWidth="1"/>
    <col min="5097" max="5097" width="14.140625" customWidth="1"/>
    <col min="5099" max="5099" width="10" customWidth="1"/>
    <col min="5100" max="5100" width="19.85546875" customWidth="1"/>
    <col min="5101" max="5101" width="12.28515625" customWidth="1"/>
    <col min="5102" max="5102" width="10" customWidth="1"/>
    <col min="5103" max="5103" width="10.140625" customWidth="1"/>
    <col min="5104" max="5104" width="10.28515625" customWidth="1"/>
    <col min="5105" max="5105" width="10.42578125" customWidth="1"/>
    <col min="5106" max="5107" width="10.85546875" customWidth="1"/>
    <col min="5108" max="5108" width="9.7109375" customWidth="1"/>
    <col min="5109" max="5109" width="12.85546875" customWidth="1"/>
    <col min="5351" max="5351" width="4.5703125" customWidth="1"/>
    <col min="5352" max="5352" width="29.140625" customWidth="1"/>
    <col min="5353" max="5353" width="14.140625" customWidth="1"/>
    <col min="5355" max="5355" width="10" customWidth="1"/>
    <col min="5356" max="5356" width="19.85546875" customWidth="1"/>
    <col min="5357" max="5357" width="12.28515625" customWidth="1"/>
    <col min="5358" max="5358" width="10" customWidth="1"/>
    <col min="5359" max="5359" width="10.140625" customWidth="1"/>
    <col min="5360" max="5360" width="10.28515625" customWidth="1"/>
    <col min="5361" max="5361" width="10.42578125" customWidth="1"/>
    <col min="5362" max="5363" width="10.85546875" customWidth="1"/>
    <col min="5364" max="5364" width="9.7109375" customWidth="1"/>
    <col min="5365" max="5365" width="12.85546875" customWidth="1"/>
    <col min="5607" max="5607" width="4.5703125" customWidth="1"/>
    <col min="5608" max="5608" width="29.140625" customWidth="1"/>
    <col min="5609" max="5609" width="14.140625" customWidth="1"/>
    <col min="5611" max="5611" width="10" customWidth="1"/>
    <col min="5612" max="5612" width="19.85546875" customWidth="1"/>
    <col min="5613" max="5613" width="12.28515625" customWidth="1"/>
    <col min="5614" max="5614" width="10" customWidth="1"/>
    <col min="5615" max="5615" width="10.140625" customWidth="1"/>
    <col min="5616" max="5616" width="10.28515625" customWidth="1"/>
    <col min="5617" max="5617" width="10.42578125" customWidth="1"/>
    <col min="5618" max="5619" width="10.85546875" customWidth="1"/>
    <col min="5620" max="5620" width="9.7109375" customWidth="1"/>
    <col min="5621" max="5621" width="12.85546875" customWidth="1"/>
    <col min="5863" max="5863" width="4.5703125" customWidth="1"/>
    <col min="5864" max="5864" width="29.140625" customWidth="1"/>
    <col min="5865" max="5865" width="14.140625" customWidth="1"/>
    <col min="5867" max="5867" width="10" customWidth="1"/>
    <col min="5868" max="5868" width="19.85546875" customWidth="1"/>
    <col min="5869" max="5869" width="12.28515625" customWidth="1"/>
    <col min="5870" max="5870" width="10" customWidth="1"/>
    <col min="5871" max="5871" width="10.140625" customWidth="1"/>
    <col min="5872" max="5872" width="10.28515625" customWidth="1"/>
    <col min="5873" max="5873" width="10.42578125" customWidth="1"/>
    <col min="5874" max="5875" width="10.85546875" customWidth="1"/>
    <col min="5876" max="5876" width="9.7109375" customWidth="1"/>
    <col min="5877" max="5877" width="12.85546875" customWidth="1"/>
    <col min="6119" max="6119" width="4.5703125" customWidth="1"/>
    <col min="6120" max="6120" width="29.140625" customWidth="1"/>
    <col min="6121" max="6121" width="14.140625" customWidth="1"/>
    <col min="6123" max="6123" width="10" customWidth="1"/>
    <col min="6124" max="6124" width="19.85546875" customWidth="1"/>
    <col min="6125" max="6125" width="12.28515625" customWidth="1"/>
    <col min="6126" max="6126" width="10" customWidth="1"/>
    <col min="6127" max="6127" width="10.140625" customWidth="1"/>
    <col min="6128" max="6128" width="10.28515625" customWidth="1"/>
    <col min="6129" max="6129" width="10.42578125" customWidth="1"/>
    <col min="6130" max="6131" width="10.85546875" customWidth="1"/>
    <col min="6132" max="6132" width="9.7109375" customWidth="1"/>
    <col min="6133" max="6133" width="12.85546875" customWidth="1"/>
    <col min="6375" max="6375" width="4.5703125" customWidth="1"/>
    <col min="6376" max="6376" width="29.140625" customWidth="1"/>
    <col min="6377" max="6377" width="14.140625" customWidth="1"/>
    <col min="6379" max="6379" width="10" customWidth="1"/>
    <col min="6380" max="6380" width="19.85546875" customWidth="1"/>
    <col min="6381" max="6381" width="12.28515625" customWidth="1"/>
    <col min="6382" max="6382" width="10" customWidth="1"/>
    <col min="6383" max="6383" width="10.140625" customWidth="1"/>
    <col min="6384" max="6384" width="10.28515625" customWidth="1"/>
    <col min="6385" max="6385" width="10.42578125" customWidth="1"/>
    <col min="6386" max="6387" width="10.85546875" customWidth="1"/>
    <col min="6388" max="6388" width="9.7109375" customWidth="1"/>
    <col min="6389" max="6389" width="12.85546875" customWidth="1"/>
    <col min="6631" max="6631" width="4.5703125" customWidth="1"/>
    <col min="6632" max="6632" width="29.140625" customWidth="1"/>
    <col min="6633" max="6633" width="14.140625" customWidth="1"/>
    <col min="6635" max="6635" width="10" customWidth="1"/>
    <col min="6636" max="6636" width="19.85546875" customWidth="1"/>
    <col min="6637" max="6637" width="12.28515625" customWidth="1"/>
    <col min="6638" max="6638" width="10" customWidth="1"/>
    <col min="6639" max="6639" width="10.140625" customWidth="1"/>
    <col min="6640" max="6640" width="10.28515625" customWidth="1"/>
    <col min="6641" max="6641" width="10.42578125" customWidth="1"/>
    <col min="6642" max="6643" width="10.85546875" customWidth="1"/>
    <col min="6644" max="6644" width="9.7109375" customWidth="1"/>
    <col min="6645" max="6645" width="12.85546875" customWidth="1"/>
    <col min="6887" max="6887" width="4.5703125" customWidth="1"/>
    <col min="6888" max="6888" width="29.140625" customWidth="1"/>
    <col min="6889" max="6889" width="14.140625" customWidth="1"/>
    <col min="6891" max="6891" width="10" customWidth="1"/>
    <col min="6892" max="6892" width="19.85546875" customWidth="1"/>
    <col min="6893" max="6893" width="12.28515625" customWidth="1"/>
    <col min="6894" max="6894" width="10" customWidth="1"/>
    <col min="6895" max="6895" width="10.140625" customWidth="1"/>
    <col min="6896" max="6896" width="10.28515625" customWidth="1"/>
    <col min="6897" max="6897" width="10.42578125" customWidth="1"/>
    <col min="6898" max="6899" width="10.85546875" customWidth="1"/>
    <col min="6900" max="6900" width="9.7109375" customWidth="1"/>
    <col min="6901" max="6901" width="12.85546875" customWidth="1"/>
    <col min="7143" max="7143" width="4.5703125" customWidth="1"/>
    <col min="7144" max="7144" width="29.140625" customWidth="1"/>
    <col min="7145" max="7145" width="14.140625" customWidth="1"/>
    <col min="7147" max="7147" width="10" customWidth="1"/>
    <col min="7148" max="7148" width="19.85546875" customWidth="1"/>
    <col min="7149" max="7149" width="12.28515625" customWidth="1"/>
    <col min="7150" max="7150" width="10" customWidth="1"/>
    <col min="7151" max="7151" width="10.140625" customWidth="1"/>
    <col min="7152" max="7152" width="10.28515625" customWidth="1"/>
    <col min="7153" max="7153" width="10.42578125" customWidth="1"/>
    <col min="7154" max="7155" width="10.85546875" customWidth="1"/>
    <col min="7156" max="7156" width="9.7109375" customWidth="1"/>
    <col min="7157" max="7157" width="12.85546875" customWidth="1"/>
    <col min="7399" max="7399" width="4.5703125" customWidth="1"/>
    <col min="7400" max="7400" width="29.140625" customWidth="1"/>
    <col min="7401" max="7401" width="14.140625" customWidth="1"/>
    <col min="7403" max="7403" width="10" customWidth="1"/>
    <col min="7404" max="7404" width="19.85546875" customWidth="1"/>
    <col min="7405" max="7405" width="12.28515625" customWidth="1"/>
    <col min="7406" max="7406" width="10" customWidth="1"/>
    <col min="7407" max="7407" width="10.140625" customWidth="1"/>
    <col min="7408" max="7408" width="10.28515625" customWidth="1"/>
    <col min="7409" max="7409" width="10.42578125" customWidth="1"/>
    <col min="7410" max="7411" width="10.85546875" customWidth="1"/>
    <col min="7412" max="7412" width="9.7109375" customWidth="1"/>
    <col min="7413" max="7413" width="12.85546875" customWidth="1"/>
    <col min="7655" max="7655" width="4.5703125" customWidth="1"/>
    <col min="7656" max="7656" width="29.140625" customWidth="1"/>
    <col min="7657" max="7657" width="14.140625" customWidth="1"/>
    <col min="7659" max="7659" width="10" customWidth="1"/>
    <col min="7660" max="7660" width="19.85546875" customWidth="1"/>
    <col min="7661" max="7661" width="12.28515625" customWidth="1"/>
    <col min="7662" max="7662" width="10" customWidth="1"/>
    <col min="7663" max="7663" width="10.140625" customWidth="1"/>
    <col min="7664" max="7664" width="10.28515625" customWidth="1"/>
    <col min="7665" max="7665" width="10.42578125" customWidth="1"/>
    <col min="7666" max="7667" width="10.85546875" customWidth="1"/>
    <col min="7668" max="7668" width="9.7109375" customWidth="1"/>
    <col min="7669" max="7669" width="12.85546875" customWidth="1"/>
    <col min="7911" max="7911" width="4.5703125" customWidth="1"/>
    <col min="7912" max="7912" width="29.140625" customWidth="1"/>
    <col min="7913" max="7913" width="14.140625" customWidth="1"/>
    <col min="7915" max="7915" width="10" customWidth="1"/>
    <col min="7916" max="7916" width="19.85546875" customWidth="1"/>
    <col min="7917" max="7917" width="12.28515625" customWidth="1"/>
    <col min="7918" max="7918" width="10" customWidth="1"/>
    <col min="7919" max="7919" width="10.140625" customWidth="1"/>
    <col min="7920" max="7920" width="10.28515625" customWidth="1"/>
    <col min="7921" max="7921" width="10.42578125" customWidth="1"/>
    <col min="7922" max="7923" width="10.85546875" customWidth="1"/>
    <col min="7924" max="7924" width="9.7109375" customWidth="1"/>
    <col min="7925" max="7925" width="12.85546875" customWidth="1"/>
    <col min="8167" max="8167" width="4.5703125" customWidth="1"/>
    <col min="8168" max="8168" width="29.140625" customWidth="1"/>
    <col min="8169" max="8169" width="14.140625" customWidth="1"/>
    <col min="8171" max="8171" width="10" customWidth="1"/>
    <col min="8172" max="8172" width="19.85546875" customWidth="1"/>
    <col min="8173" max="8173" width="12.28515625" customWidth="1"/>
    <col min="8174" max="8174" width="10" customWidth="1"/>
    <col min="8175" max="8175" width="10.140625" customWidth="1"/>
    <col min="8176" max="8176" width="10.28515625" customWidth="1"/>
    <col min="8177" max="8177" width="10.42578125" customWidth="1"/>
    <col min="8178" max="8179" width="10.85546875" customWidth="1"/>
    <col min="8180" max="8180" width="9.7109375" customWidth="1"/>
    <col min="8181" max="8181" width="12.85546875" customWidth="1"/>
    <col min="8423" max="8423" width="4.5703125" customWidth="1"/>
    <col min="8424" max="8424" width="29.140625" customWidth="1"/>
    <col min="8425" max="8425" width="14.140625" customWidth="1"/>
    <col min="8427" max="8427" width="10" customWidth="1"/>
    <col min="8428" max="8428" width="19.85546875" customWidth="1"/>
    <col min="8429" max="8429" width="12.28515625" customWidth="1"/>
    <col min="8430" max="8430" width="10" customWidth="1"/>
    <col min="8431" max="8431" width="10.140625" customWidth="1"/>
    <col min="8432" max="8432" width="10.28515625" customWidth="1"/>
    <col min="8433" max="8433" width="10.42578125" customWidth="1"/>
    <col min="8434" max="8435" width="10.85546875" customWidth="1"/>
    <col min="8436" max="8436" width="9.7109375" customWidth="1"/>
    <col min="8437" max="8437" width="12.85546875" customWidth="1"/>
    <col min="8679" max="8679" width="4.5703125" customWidth="1"/>
    <col min="8680" max="8680" width="29.140625" customWidth="1"/>
    <col min="8681" max="8681" width="14.140625" customWidth="1"/>
    <col min="8683" max="8683" width="10" customWidth="1"/>
    <col min="8684" max="8684" width="19.85546875" customWidth="1"/>
    <col min="8685" max="8685" width="12.28515625" customWidth="1"/>
    <col min="8686" max="8686" width="10" customWidth="1"/>
    <col min="8687" max="8687" width="10.140625" customWidth="1"/>
    <col min="8688" max="8688" width="10.28515625" customWidth="1"/>
    <col min="8689" max="8689" width="10.42578125" customWidth="1"/>
    <col min="8690" max="8691" width="10.85546875" customWidth="1"/>
    <col min="8692" max="8692" width="9.7109375" customWidth="1"/>
    <col min="8693" max="8693" width="12.85546875" customWidth="1"/>
    <col min="8935" max="8935" width="4.5703125" customWidth="1"/>
    <col min="8936" max="8936" width="29.140625" customWidth="1"/>
    <col min="8937" max="8937" width="14.140625" customWidth="1"/>
    <col min="8939" max="8939" width="10" customWidth="1"/>
    <col min="8940" max="8940" width="19.85546875" customWidth="1"/>
    <col min="8941" max="8941" width="12.28515625" customWidth="1"/>
    <col min="8942" max="8942" width="10" customWidth="1"/>
    <col min="8943" max="8943" width="10.140625" customWidth="1"/>
    <col min="8944" max="8944" width="10.28515625" customWidth="1"/>
    <col min="8945" max="8945" width="10.42578125" customWidth="1"/>
    <col min="8946" max="8947" width="10.85546875" customWidth="1"/>
    <col min="8948" max="8948" width="9.7109375" customWidth="1"/>
    <col min="8949" max="8949" width="12.85546875" customWidth="1"/>
    <col min="9191" max="9191" width="4.5703125" customWidth="1"/>
    <col min="9192" max="9192" width="29.140625" customWidth="1"/>
    <col min="9193" max="9193" width="14.140625" customWidth="1"/>
    <col min="9195" max="9195" width="10" customWidth="1"/>
    <col min="9196" max="9196" width="19.85546875" customWidth="1"/>
    <col min="9197" max="9197" width="12.28515625" customWidth="1"/>
    <col min="9198" max="9198" width="10" customWidth="1"/>
    <col min="9199" max="9199" width="10.140625" customWidth="1"/>
    <col min="9200" max="9200" width="10.28515625" customWidth="1"/>
    <col min="9201" max="9201" width="10.42578125" customWidth="1"/>
    <col min="9202" max="9203" width="10.85546875" customWidth="1"/>
    <col min="9204" max="9204" width="9.7109375" customWidth="1"/>
    <col min="9205" max="9205" width="12.85546875" customWidth="1"/>
    <col min="9447" max="9447" width="4.5703125" customWidth="1"/>
    <col min="9448" max="9448" width="29.140625" customWidth="1"/>
    <col min="9449" max="9449" width="14.140625" customWidth="1"/>
    <col min="9451" max="9451" width="10" customWidth="1"/>
    <col min="9452" max="9452" width="19.85546875" customWidth="1"/>
    <col min="9453" max="9453" width="12.28515625" customWidth="1"/>
    <col min="9454" max="9454" width="10" customWidth="1"/>
    <col min="9455" max="9455" width="10.140625" customWidth="1"/>
    <col min="9456" max="9456" width="10.28515625" customWidth="1"/>
    <col min="9457" max="9457" width="10.42578125" customWidth="1"/>
    <col min="9458" max="9459" width="10.85546875" customWidth="1"/>
    <col min="9460" max="9460" width="9.7109375" customWidth="1"/>
    <col min="9461" max="9461" width="12.85546875" customWidth="1"/>
    <col min="9703" max="9703" width="4.5703125" customWidth="1"/>
    <col min="9704" max="9704" width="29.140625" customWidth="1"/>
    <col min="9705" max="9705" width="14.140625" customWidth="1"/>
    <col min="9707" max="9707" width="10" customWidth="1"/>
    <col min="9708" max="9708" width="19.85546875" customWidth="1"/>
    <col min="9709" max="9709" width="12.28515625" customWidth="1"/>
    <col min="9710" max="9710" width="10" customWidth="1"/>
    <col min="9711" max="9711" width="10.140625" customWidth="1"/>
    <col min="9712" max="9712" width="10.28515625" customWidth="1"/>
    <col min="9713" max="9713" width="10.42578125" customWidth="1"/>
    <col min="9714" max="9715" width="10.85546875" customWidth="1"/>
    <col min="9716" max="9716" width="9.7109375" customWidth="1"/>
    <col min="9717" max="9717" width="12.85546875" customWidth="1"/>
    <col min="9959" max="9959" width="4.5703125" customWidth="1"/>
    <col min="9960" max="9960" width="29.140625" customWidth="1"/>
    <col min="9961" max="9961" width="14.140625" customWidth="1"/>
    <col min="9963" max="9963" width="10" customWidth="1"/>
    <col min="9964" max="9964" width="19.85546875" customWidth="1"/>
    <col min="9965" max="9965" width="12.28515625" customWidth="1"/>
    <col min="9966" max="9966" width="10" customWidth="1"/>
    <col min="9967" max="9967" width="10.140625" customWidth="1"/>
    <col min="9968" max="9968" width="10.28515625" customWidth="1"/>
    <col min="9969" max="9969" width="10.42578125" customWidth="1"/>
    <col min="9970" max="9971" width="10.85546875" customWidth="1"/>
    <col min="9972" max="9972" width="9.7109375" customWidth="1"/>
    <col min="9973" max="9973" width="12.85546875" customWidth="1"/>
    <col min="10215" max="10215" width="4.5703125" customWidth="1"/>
    <col min="10216" max="10216" width="29.140625" customWidth="1"/>
    <col min="10217" max="10217" width="14.140625" customWidth="1"/>
    <col min="10219" max="10219" width="10" customWidth="1"/>
    <col min="10220" max="10220" width="19.85546875" customWidth="1"/>
    <col min="10221" max="10221" width="12.28515625" customWidth="1"/>
    <col min="10222" max="10222" width="10" customWidth="1"/>
    <col min="10223" max="10223" width="10.140625" customWidth="1"/>
    <col min="10224" max="10224" width="10.28515625" customWidth="1"/>
    <col min="10225" max="10225" width="10.42578125" customWidth="1"/>
    <col min="10226" max="10227" width="10.85546875" customWidth="1"/>
    <col min="10228" max="10228" width="9.7109375" customWidth="1"/>
    <col min="10229" max="10229" width="12.85546875" customWidth="1"/>
    <col min="10471" max="10471" width="4.5703125" customWidth="1"/>
    <col min="10472" max="10472" width="29.140625" customWidth="1"/>
    <col min="10473" max="10473" width="14.140625" customWidth="1"/>
    <col min="10475" max="10475" width="10" customWidth="1"/>
    <col min="10476" max="10476" width="19.85546875" customWidth="1"/>
    <col min="10477" max="10477" width="12.28515625" customWidth="1"/>
    <col min="10478" max="10478" width="10" customWidth="1"/>
    <col min="10479" max="10479" width="10.140625" customWidth="1"/>
    <col min="10480" max="10480" width="10.28515625" customWidth="1"/>
    <col min="10481" max="10481" width="10.42578125" customWidth="1"/>
    <col min="10482" max="10483" width="10.85546875" customWidth="1"/>
    <col min="10484" max="10484" width="9.7109375" customWidth="1"/>
    <col min="10485" max="10485" width="12.85546875" customWidth="1"/>
    <col min="10727" max="10727" width="4.5703125" customWidth="1"/>
    <col min="10728" max="10728" width="29.140625" customWidth="1"/>
    <col min="10729" max="10729" width="14.140625" customWidth="1"/>
    <col min="10731" max="10731" width="10" customWidth="1"/>
    <col min="10732" max="10732" width="19.85546875" customWidth="1"/>
    <col min="10733" max="10733" width="12.28515625" customWidth="1"/>
    <col min="10734" max="10734" width="10" customWidth="1"/>
    <col min="10735" max="10735" width="10.140625" customWidth="1"/>
    <col min="10736" max="10736" width="10.28515625" customWidth="1"/>
    <col min="10737" max="10737" width="10.42578125" customWidth="1"/>
    <col min="10738" max="10739" width="10.85546875" customWidth="1"/>
    <col min="10740" max="10740" width="9.7109375" customWidth="1"/>
    <col min="10741" max="10741" width="12.85546875" customWidth="1"/>
    <col min="10983" max="10983" width="4.5703125" customWidth="1"/>
    <col min="10984" max="10984" width="29.140625" customWidth="1"/>
    <col min="10985" max="10985" width="14.140625" customWidth="1"/>
    <col min="10987" max="10987" width="10" customWidth="1"/>
    <col min="10988" max="10988" width="19.85546875" customWidth="1"/>
    <col min="10989" max="10989" width="12.28515625" customWidth="1"/>
    <col min="10990" max="10990" width="10" customWidth="1"/>
    <col min="10991" max="10991" width="10.140625" customWidth="1"/>
    <col min="10992" max="10992" width="10.28515625" customWidth="1"/>
    <col min="10993" max="10993" width="10.42578125" customWidth="1"/>
    <col min="10994" max="10995" width="10.85546875" customWidth="1"/>
    <col min="10996" max="10996" width="9.7109375" customWidth="1"/>
    <col min="10997" max="10997" width="12.85546875" customWidth="1"/>
    <col min="11239" max="11239" width="4.5703125" customWidth="1"/>
    <col min="11240" max="11240" width="29.140625" customWidth="1"/>
    <col min="11241" max="11241" width="14.140625" customWidth="1"/>
    <col min="11243" max="11243" width="10" customWidth="1"/>
    <col min="11244" max="11244" width="19.85546875" customWidth="1"/>
    <col min="11245" max="11245" width="12.28515625" customWidth="1"/>
    <col min="11246" max="11246" width="10" customWidth="1"/>
    <col min="11247" max="11247" width="10.140625" customWidth="1"/>
    <col min="11248" max="11248" width="10.28515625" customWidth="1"/>
    <col min="11249" max="11249" width="10.42578125" customWidth="1"/>
    <col min="11250" max="11251" width="10.85546875" customWidth="1"/>
    <col min="11252" max="11252" width="9.7109375" customWidth="1"/>
    <col min="11253" max="11253" width="12.85546875" customWidth="1"/>
    <col min="11495" max="11495" width="4.5703125" customWidth="1"/>
    <col min="11496" max="11496" width="29.140625" customWidth="1"/>
    <col min="11497" max="11497" width="14.140625" customWidth="1"/>
    <col min="11499" max="11499" width="10" customWidth="1"/>
    <col min="11500" max="11500" width="19.85546875" customWidth="1"/>
    <col min="11501" max="11501" width="12.28515625" customWidth="1"/>
    <col min="11502" max="11502" width="10" customWidth="1"/>
    <col min="11503" max="11503" width="10.140625" customWidth="1"/>
    <col min="11504" max="11504" width="10.28515625" customWidth="1"/>
    <col min="11505" max="11505" width="10.42578125" customWidth="1"/>
    <col min="11506" max="11507" width="10.85546875" customWidth="1"/>
    <col min="11508" max="11508" width="9.7109375" customWidth="1"/>
    <col min="11509" max="11509" width="12.85546875" customWidth="1"/>
    <col min="11751" max="11751" width="4.5703125" customWidth="1"/>
    <col min="11752" max="11752" width="29.140625" customWidth="1"/>
    <col min="11753" max="11753" width="14.140625" customWidth="1"/>
    <col min="11755" max="11755" width="10" customWidth="1"/>
    <col min="11756" max="11756" width="19.85546875" customWidth="1"/>
    <col min="11757" max="11757" width="12.28515625" customWidth="1"/>
    <col min="11758" max="11758" width="10" customWidth="1"/>
    <col min="11759" max="11759" width="10.140625" customWidth="1"/>
    <col min="11760" max="11760" width="10.28515625" customWidth="1"/>
    <col min="11761" max="11761" width="10.42578125" customWidth="1"/>
    <col min="11762" max="11763" width="10.85546875" customWidth="1"/>
    <col min="11764" max="11764" width="9.7109375" customWidth="1"/>
    <col min="11765" max="11765" width="12.85546875" customWidth="1"/>
    <col min="12007" max="12007" width="4.5703125" customWidth="1"/>
    <col min="12008" max="12008" width="29.140625" customWidth="1"/>
    <col min="12009" max="12009" width="14.140625" customWidth="1"/>
    <col min="12011" max="12011" width="10" customWidth="1"/>
    <col min="12012" max="12012" width="19.85546875" customWidth="1"/>
    <col min="12013" max="12013" width="12.28515625" customWidth="1"/>
    <col min="12014" max="12014" width="10" customWidth="1"/>
    <col min="12015" max="12015" width="10.140625" customWidth="1"/>
    <col min="12016" max="12016" width="10.28515625" customWidth="1"/>
    <col min="12017" max="12017" width="10.42578125" customWidth="1"/>
    <col min="12018" max="12019" width="10.85546875" customWidth="1"/>
    <col min="12020" max="12020" width="9.7109375" customWidth="1"/>
    <col min="12021" max="12021" width="12.85546875" customWidth="1"/>
    <col min="12263" max="12263" width="4.5703125" customWidth="1"/>
    <col min="12264" max="12264" width="29.140625" customWidth="1"/>
    <col min="12265" max="12265" width="14.140625" customWidth="1"/>
    <col min="12267" max="12267" width="10" customWidth="1"/>
    <col min="12268" max="12268" width="19.85546875" customWidth="1"/>
    <col min="12269" max="12269" width="12.28515625" customWidth="1"/>
    <col min="12270" max="12270" width="10" customWidth="1"/>
    <col min="12271" max="12271" width="10.140625" customWidth="1"/>
    <col min="12272" max="12272" width="10.28515625" customWidth="1"/>
    <col min="12273" max="12273" width="10.42578125" customWidth="1"/>
    <col min="12274" max="12275" width="10.85546875" customWidth="1"/>
    <col min="12276" max="12276" width="9.7109375" customWidth="1"/>
    <col min="12277" max="12277" width="12.85546875" customWidth="1"/>
    <col min="12519" max="12519" width="4.5703125" customWidth="1"/>
    <col min="12520" max="12520" width="29.140625" customWidth="1"/>
    <col min="12521" max="12521" width="14.140625" customWidth="1"/>
    <col min="12523" max="12523" width="10" customWidth="1"/>
    <col min="12524" max="12524" width="19.85546875" customWidth="1"/>
    <col min="12525" max="12525" width="12.28515625" customWidth="1"/>
    <col min="12526" max="12526" width="10" customWidth="1"/>
    <col min="12527" max="12527" width="10.140625" customWidth="1"/>
    <col min="12528" max="12528" width="10.28515625" customWidth="1"/>
    <col min="12529" max="12529" width="10.42578125" customWidth="1"/>
    <col min="12530" max="12531" width="10.85546875" customWidth="1"/>
    <col min="12532" max="12532" width="9.7109375" customWidth="1"/>
    <col min="12533" max="12533" width="12.85546875" customWidth="1"/>
    <col min="12775" max="12775" width="4.5703125" customWidth="1"/>
    <col min="12776" max="12776" width="29.140625" customWidth="1"/>
    <col min="12777" max="12777" width="14.140625" customWidth="1"/>
    <col min="12779" max="12779" width="10" customWidth="1"/>
    <col min="12780" max="12780" width="19.85546875" customWidth="1"/>
    <col min="12781" max="12781" width="12.28515625" customWidth="1"/>
    <col min="12782" max="12782" width="10" customWidth="1"/>
    <col min="12783" max="12783" width="10.140625" customWidth="1"/>
    <col min="12784" max="12784" width="10.28515625" customWidth="1"/>
    <col min="12785" max="12785" width="10.42578125" customWidth="1"/>
    <col min="12786" max="12787" width="10.85546875" customWidth="1"/>
    <col min="12788" max="12788" width="9.7109375" customWidth="1"/>
    <col min="12789" max="12789" width="12.85546875" customWidth="1"/>
    <col min="13031" max="13031" width="4.5703125" customWidth="1"/>
    <col min="13032" max="13032" width="29.140625" customWidth="1"/>
    <col min="13033" max="13033" width="14.140625" customWidth="1"/>
    <col min="13035" max="13035" width="10" customWidth="1"/>
    <col min="13036" max="13036" width="19.85546875" customWidth="1"/>
    <col min="13037" max="13037" width="12.28515625" customWidth="1"/>
    <col min="13038" max="13038" width="10" customWidth="1"/>
    <col min="13039" max="13039" width="10.140625" customWidth="1"/>
    <col min="13040" max="13040" width="10.28515625" customWidth="1"/>
    <col min="13041" max="13041" width="10.42578125" customWidth="1"/>
    <col min="13042" max="13043" width="10.85546875" customWidth="1"/>
    <col min="13044" max="13044" width="9.7109375" customWidth="1"/>
    <col min="13045" max="13045" width="12.85546875" customWidth="1"/>
    <col min="13287" max="13287" width="4.5703125" customWidth="1"/>
    <col min="13288" max="13288" width="29.140625" customWidth="1"/>
    <col min="13289" max="13289" width="14.140625" customWidth="1"/>
    <col min="13291" max="13291" width="10" customWidth="1"/>
    <col min="13292" max="13292" width="19.85546875" customWidth="1"/>
    <col min="13293" max="13293" width="12.28515625" customWidth="1"/>
    <col min="13294" max="13294" width="10" customWidth="1"/>
    <col min="13295" max="13295" width="10.140625" customWidth="1"/>
    <col min="13296" max="13296" width="10.28515625" customWidth="1"/>
    <col min="13297" max="13297" width="10.42578125" customWidth="1"/>
    <col min="13298" max="13299" width="10.85546875" customWidth="1"/>
    <col min="13300" max="13300" width="9.7109375" customWidth="1"/>
    <col min="13301" max="13301" width="12.85546875" customWidth="1"/>
    <col min="13543" max="13543" width="4.5703125" customWidth="1"/>
    <col min="13544" max="13544" width="29.140625" customWidth="1"/>
    <col min="13545" max="13545" width="14.140625" customWidth="1"/>
    <col min="13547" max="13547" width="10" customWidth="1"/>
    <col min="13548" max="13548" width="19.85546875" customWidth="1"/>
    <col min="13549" max="13549" width="12.28515625" customWidth="1"/>
    <col min="13550" max="13550" width="10" customWidth="1"/>
    <col min="13551" max="13551" width="10.140625" customWidth="1"/>
    <col min="13552" max="13552" width="10.28515625" customWidth="1"/>
    <col min="13553" max="13553" width="10.42578125" customWidth="1"/>
    <col min="13554" max="13555" width="10.85546875" customWidth="1"/>
    <col min="13556" max="13556" width="9.7109375" customWidth="1"/>
    <col min="13557" max="13557" width="12.85546875" customWidth="1"/>
    <col min="13799" max="13799" width="4.5703125" customWidth="1"/>
    <col min="13800" max="13800" width="29.140625" customWidth="1"/>
    <col min="13801" max="13801" width="14.140625" customWidth="1"/>
    <col min="13803" max="13803" width="10" customWidth="1"/>
    <col min="13804" max="13804" width="19.85546875" customWidth="1"/>
    <col min="13805" max="13805" width="12.28515625" customWidth="1"/>
    <col min="13806" max="13806" width="10" customWidth="1"/>
    <col min="13807" max="13807" width="10.140625" customWidth="1"/>
    <col min="13808" max="13808" width="10.28515625" customWidth="1"/>
    <col min="13809" max="13809" width="10.42578125" customWidth="1"/>
    <col min="13810" max="13811" width="10.85546875" customWidth="1"/>
    <col min="13812" max="13812" width="9.7109375" customWidth="1"/>
    <col min="13813" max="13813" width="12.85546875" customWidth="1"/>
    <col min="14055" max="14055" width="4.5703125" customWidth="1"/>
    <col min="14056" max="14056" width="29.140625" customWidth="1"/>
    <col min="14057" max="14057" width="14.140625" customWidth="1"/>
    <col min="14059" max="14059" width="10" customWidth="1"/>
    <col min="14060" max="14060" width="19.85546875" customWidth="1"/>
    <col min="14061" max="14061" width="12.28515625" customWidth="1"/>
    <col min="14062" max="14062" width="10" customWidth="1"/>
    <col min="14063" max="14063" width="10.140625" customWidth="1"/>
    <col min="14064" max="14064" width="10.28515625" customWidth="1"/>
    <col min="14065" max="14065" width="10.42578125" customWidth="1"/>
    <col min="14066" max="14067" width="10.85546875" customWidth="1"/>
    <col min="14068" max="14068" width="9.7109375" customWidth="1"/>
    <col min="14069" max="14069" width="12.85546875" customWidth="1"/>
    <col min="14311" max="14311" width="4.5703125" customWidth="1"/>
    <col min="14312" max="14312" width="29.140625" customWidth="1"/>
    <col min="14313" max="14313" width="14.140625" customWidth="1"/>
    <col min="14315" max="14315" width="10" customWidth="1"/>
    <col min="14316" max="14316" width="19.85546875" customWidth="1"/>
    <col min="14317" max="14317" width="12.28515625" customWidth="1"/>
    <col min="14318" max="14318" width="10" customWidth="1"/>
    <col min="14319" max="14319" width="10.140625" customWidth="1"/>
    <col min="14320" max="14320" width="10.28515625" customWidth="1"/>
    <col min="14321" max="14321" width="10.42578125" customWidth="1"/>
    <col min="14322" max="14323" width="10.85546875" customWidth="1"/>
    <col min="14324" max="14324" width="9.7109375" customWidth="1"/>
    <col min="14325" max="14325" width="12.85546875" customWidth="1"/>
    <col min="14567" max="14567" width="4.5703125" customWidth="1"/>
    <col min="14568" max="14568" width="29.140625" customWidth="1"/>
    <col min="14569" max="14569" width="14.140625" customWidth="1"/>
    <col min="14571" max="14571" width="10" customWidth="1"/>
    <col min="14572" max="14572" width="19.85546875" customWidth="1"/>
    <col min="14573" max="14573" width="12.28515625" customWidth="1"/>
    <col min="14574" max="14574" width="10" customWidth="1"/>
    <col min="14575" max="14575" width="10.140625" customWidth="1"/>
    <col min="14576" max="14576" width="10.28515625" customWidth="1"/>
    <col min="14577" max="14577" width="10.42578125" customWidth="1"/>
    <col min="14578" max="14579" width="10.85546875" customWidth="1"/>
    <col min="14580" max="14580" width="9.7109375" customWidth="1"/>
    <col min="14581" max="14581" width="12.85546875" customWidth="1"/>
    <col min="14823" max="14823" width="4.5703125" customWidth="1"/>
    <col min="14824" max="14824" width="29.140625" customWidth="1"/>
    <col min="14825" max="14825" width="14.140625" customWidth="1"/>
    <col min="14827" max="14827" width="10" customWidth="1"/>
    <col min="14828" max="14828" width="19.85546875" customWidth="1"/>
    <col min="14829" max="14829" width="12.28515625" customWidth="1"/>
    <col min="14830" max="14830" width="10" customWidth="1"/>
    <col min="14831" max="14831" width="10.140625" customWidth="1"/>
    <col min="14832" max="14832" width="10.28515625" customWidth="1"/>
    <col min="14833" max="14833" width="10.42578125" customWidth="1"/>
    <col min="14834" max="14835" width="10.85546875" customWidth="1"/>
    <col min="14836" max="14836" width="9.7109375" customWidth="1"/>
    <col min="14837" max="14837" width="12.85546875" customWidth="1"/>
    <col min="15079" max="15079" width="4.5703125" customWidth="1"/>
    <col min="15080" max="15080" width="29.140625" customWidth="1"/>
    <col min="15081" max="15081" width="14.140625" customWidth="1"/>
    <col min="15083" max="15083" width="10" customWidth="1"/>
    <col min="15084" max="15084" width="19.85546875" customWidth="1"/>
    <col min="15085" max="15085" width="12.28515625" customWidth="1"/>
    <col min="15086" max="15086" width="10" customWidth="1"/>
    <col min="15087" max="15087" width="10.140625" customWidth="1"/>
    <col min="15088" max="15088" width="10.28515625" customWidth="1"/>
    <col min="15089" max="15089" width="10.42578125" customWidth="1"/>
    <col min="15090" max="15091" width="10.85546875" customWidth="1"/>
    <col min="15092" max="15092" width="9.7109375" customWidth="1"/>
    <col min="15093" max="15093" width="12.85546875" customWidth="1"/>
    <col min="15335" max="15335" width="4.5703125" customWidth="1"/>
    <col min="15336" max="15336" width="29.140625" customWidth="1"/>
    <col min="15337" max="15337" width="14.140625" customWidth="1"/>
    <col min="15339" max="15339" width="10" customWidth="1"/>
    <col min="15340" max="15340" width="19.85546875" customWidth="1"/>
    <col min="15341" max="15341" width="12.28515625" customWidth="1"/>
    <col min="15342" max="15342" width="10" customWidth="1"/>
    <col min="15343" max="15343" width="10.140625" customWidth="1"/>
    <col min="15344" max="15344" width="10.28515625" customWidth="1"/>
    <col min="15345" max="15345" width="10.42578125" customWidth="1"/>
    <col min="15346" max="15347" width="10.85546875" customWidth="1"/>
    <col min="15348" max="15348" width="9.7109375" customWidth="1"/>
    <col min="15349" max="15349" width="12.85546875" customWidth="1"/>
    <col min="15591" max="15591" width="4.5703125" customWidth="1"/>
    <col min="15592" max="15592" width="29.140625" customWidth="1"/>
    <col min="15593" max="15593" width="14.140625" customWidth="1"/>
    <col min="15595" max="15595" width="10" customWidth="1"/>
    <col min="15596" max="15596" width="19.85546875" customWidth="1"/>
    <col min="15597" max="15597" width="12.28515625" customWidth="1"/>
    <col min="15598" max="15598" width="10" customWidth="1"/>
    <col min="15599" max="15599" width="10.140625" customWidth="1"/>
    <col min="15600" max="15600" width="10.28515625" customWidth="1"/>
    <col min="15601" max="15601" width="10.42578125" customWidth="1"/>
    <col min="15602" max="15603" width="10.85546875" customWidth="1"/>
    <col min="15604" max="15604" width="9.7109375" customWidth="1"/>
    <col min="15605" max="15605" width="12.85546875" customWidth="1"/>
    <col min="15847" max="15847" width="4.5703125" customWidth="1"/>
    <col min="15848" max="15848" width="29.140625" customWidth="1"/>
    <col min="15849" max="15849" width="14.140625" customWidth="1"/>
    <col min="15851" max="15851" width="10" customWidth="1"/>
    <col min="15852" max="15852" width="19.85546875" customWidth="1"/>
    <col min="15853" max="15853" width="12.28515625" customWidth="1"/>
    <col min="15854" max="15854" width="10" customWidth="1"/>
    <col min="15855" max="15855" width="10.140625" customWidth="1"/>
    <col min="15856" max="15856" width="10.28515625" customWidth="1"/>
    <col min="15857" max="15857" width="10.42578125" customWidth="1"/>
    <col min="15858" max="15859" width="10.85546875" customWidth="1"/>
    <col min="15860" max="15860" width="9.7109375" customWidth="1"/>
    <col min="15861" max="15861" width="12.85546875" customWidth="1"/>
    <col min="16103" max="16103" width="4.5703125" customWidth="1"/>
    <col min="16104" max="16104" width="29.140625" customWidth="1"/>
    <col min="16105" max="16105" width="14.140625" customWidth="1"/>
    <col min="16107" max="16107" width="10" customWidth="1"/>
    <col min="16108" max="16108" width="19.85546875" customWidth="1"/>
    <col min="16109" max="16109" width="12.28515625" customWidth="1"/>
    <col min="16110" max="16110" width="10" customWidth="1"/>
    <col min="16111" max="16111" width="10.140625" customWidth="1"/>
    <col min="16112" max="16112" width="10.28515625" customWidth="1"/>
    <col min="16113" max="16113" width="10.42578125" customWidth="1"/>
    <col min="16114" max="16115" width="10.85546875" customWidth="1"/>
    <col min="16116" max="16116" width="9.7109375" customWidth="1"/>
    <col min="16117" max="16117" width="12.85546875" customWidth="1"/>
  </cols>
  <sheetData>
    <row r="1" spans="1:14">
      <c r="J1" s="6"/>
      <c r="K1" s="6"/>
      <c r="L1" s="6"/>
      <c r="M1" s="6"/>
      <c r="N1" s="6"/>
    </row>
    <row r="2" spans="1:14" ht="16.5" customHeight="1">
      <c r="G2" s="118"/>
      <c r="H2" s="118"/>
      <c r="I2" s="118"/>
      <c r="J2" s="118"/>
      <c r="K2" s="118"/>
      <c r="L2" s="118"/>
      <c r="M2" s="118"/>
      <c r="N2" s="118"/>
    </row>
    <row r="3" spans="1:14" ht="16.5" customHeight="1">
      <c r="G3" s="118"/>
      <c r="H3" s="121"/>
      <c r="I3" s="121"/>
      <c r="J3" s="121"/>
      <c r="K3" s="121"/>
      <c r="L3" s="121"/>
      <c r="M3" s="121"/>
      <c r="N3" s="121"/>
    </row>
    <row r="4" spans="1:14" ht="16.5" customHeight="1">
      <c r="G4" s="42"/>
      <c r="H4" s="42"/>
      <c r="I4" s="42"/>
      <c r="J4" s="43"/>
      <c r="K4" s="48"/>
      <c r="L4" s="73"/>
      <c r="M4" s="86"/>
      <c r="N4" s="42"/>
    </row>
    <row r="5" spans="1:14">
      <c r="E5" s="4"/>
      <c r="F5" s="4"/>
      <c r="G5" s="119" t="s">
        <v>1</v>
      </c>
      <c r="H5" s="119"/>
      <c r="I5" s="120"/>
      <c r="J5" s="120"/>
      <c r="K5" s="120"/>
      <c r="L5" s="120"/>
      <c r="M5" s="120"/>
      <c r="N5" s="120"/>
    </row>
    <row r="6" spans="1:14" ht="17.25" customHeight="1">
      <c r="E6" s="3"/>
      <c r="F6" s="3"/>
      <c r="G6" s="78"/>
      <c r="H6" s="78"/>
      <c r="I6" s="78"/>
      <c r="J6" s="78"/>
      <c r="K6" s="78"/>
      <c r="L6" s="78"/>
      <c r="M6" s="79" t="s">
        <v>59</v>
      </c>
      <c r="N6" s="79" t="s">
        <v>59</v>
      </c>
    </row>
    <row r="7" spans="1:14" ht="18.75" customHeight="1">
      <c r="E7" s="2"/>
      <c r="F7" s="2"/>
      <c r="G7" s="8"/>
      <c r="H7" s="2"/>
      <c r="I7" s="2"/>
      <c r="J7" s="2"/>
      <c r="K7" s="2"/>
      <c r="L7" s="2"/>
      <c r="M7" s="80" t="s">
        <v>60</v>
      </c>
      <c r="N7" s="80" t="s">
        <v>60</v>
      </c>
    </row>
    <row r="8" spans="1:14" ht="24" customHeight="1">
      <c r="A8" s="107" t="s">
        <v>3</v>
      </c>
      <c r="B8" s="107"/>
      <c r="C8" s="107"/>
      <c r="D8" s="107"/>
      <c r="E8" s="107"/>
      <c r="F8" s="107"/>
      <c r="G8" s="107"/>
      <c r="H8" s="107"/>
      <c r="I8" s="107"/>
      <c r="J8" s="107"/>
      <c r="K8" s="107"/>
      <c r="L8" s="107"/>
      <c r="M8" s="107"/>
      <c r="N8" s="107"/>
    </row>
    <row r="9" spans="1:14" ht="26.25" customHeight="1">
      <c r="A9" s="108" t="s">
        <v>48</v>
      </c>
      <c r="B9" s="108"/>
      <c r="C9" s="108"/>
      <c r="D9" s="108"/>
      <c r="E9" s="108"/>
      <c r="F9" s="108"/>
      <c r="G9" s="109"/>
      <c r="H9" s="109"/>
      <c r="I9" s="109"/>
      <c r="J9" s="109"/>
      <c r="K9" s="109"/>
      <c r="L9" s="109"/>
      <c r="M9" s="109"/>
      <c r="N9" s="109"/>
    </row>
    <row r="10" spans="1:14" s="1" customFormat="1" ht="18.75" customHeight="1">
      <c r="A10" s="114" t="s">
        <v>0</v>
      </c>
      <c r="B10" s="115" t="s">
        <v>6</v>
      </c>
      <c r="C10" s="115" t="s">
        <v>8</v>
      </c>
      <c r="D10" s="115" t="s">
        <v>16</v>
      </c>
      <c r="E10" s="115" t="s">
        <v>2</v>
      </c>
      <c r="F10" s="115"/>
      <c r="G10" s="116" t="s">
        <v>9</v>
      </c>
      <c r="H10" s="117"/>
      <c r="I10" s="117"/>
      <c r="J10" s="117"/>
      <c r="K10" s="117"/>
      <c r="L10" s="117"/>
      <c r="M10" s="117"/>
      <c r="N10" s="117"/>
    </row>
    <row r="11" spans="1:14" s="1" customFormat="1" ht="33.75" customHeight="1">
      <c r="A11" s="114"/>
      <c r="B11" s="115"/>
      <c r="C11" s="115"/>
      <c r="D11" s="115"/>
      <c r="E11" s="38" t="s">
        <v>17</v>
      </c>
      <c r="F11" s="38" t="s">
        <v>4</v>
      </c>
      <c r="G11" s="38" t="s">
        <v>5</v>
      </c>
      <c r="H11" s="46" t="s">
        <v>37</v>
      </c>
      <c r="I11" s="46" t="s">
        <v>38</v>
      </c>
      <c r="J11" s="46" t="s">
        <v>39</v>
      </c>
      <c r="K11" s="51" t="s">
        <v>40</v>
      </c>
      <c r="L11" s="77" t="s">
        <v>43</v>
      </c>
      <c r="M11" s="85" t="s">
        <v>58</v>
      </c>
      <c r="N11" s="85" t="s">
        <v>62</v>
      </c>
    </row>
    <row r="12" spans="1:14" s="1" customFormat="1">
      <c r="A12" s="30">
        <v>1</v>
      </c>
      <c r="B12" s="30">
        <v>2</v>
      </c>
      <c r="C12" s="30">
        <v>3</v>
      </c>
      <c r="D12" s="30">
        <v>4</v>
      </c>
      <c r="E12" s="30">
        <v>5</v>
      </c>
      <c r="F12" s="30">
        <v>6</v>
      </c>
      <c r="G12" s="33">
        <v>7</v>
      </c>
      <c r="H12" s="30">
        <v>8</v>
      </c>
      <c r="I12" s="30">
        <v>9</v>
      </c>
      <c r="J12" s="45">
        <v>10</v>
      </c>
      <c r="K12" s="50">
        <v>11</v>
      </c>
      <c r="L12" s="76">
        <v>12</v>
      </c>
      <c r="M12" s="84">
        <v>13</v>
      </c>
      <c r="N12" s="30">
        <v>13</v>
      </c>
    </row>
    <row r="13" spans="1:14" ht="15.75" customHeight="1">
      <c r="A13" s="41">
        <v>1</v>
      </c>
      <c r="B13" s="111" t="s">
        <v>19</v>
      </c>
      <c r="C13" s="112"/>
      <c r="D13" s="112"/>
      <c r="E13" s="112"/>
      <c r="F13" s="112"/>
      <c r="G13" s="112"/>
      <c r="H13" s="112"/>
      <c r="I13" s="112"/>
      <c r="J13" s="112"/>
      <c r="K13" s="112"/>
      <c r="L13" s="112"/>
      <c r="M13" s="112"/>
      <c r="N13" s="113"/>
    </row>
    <row r="14" spans="1:14" ht="78" customHeight="1">
      <c r="A14" s="90">
        <v>2</v>
      </c>
      <c r="B14" s="128" t="s">
        <v>49</v>
      </c>
      <c r="C14" s="90" t="s">
        <v>11</v>
      </c>
      <c r="D14" s="57" t="s">
        <v>50</v>
      </c>
      <c r="E14" s="32" t="s">
        <v>45</v>
      </c>
      <c r="F14" s="32" t="s">
        <v>24</v>
      </c>
      <c r="G14" s="59">
        <f>G18+G20</f>
        <v>277669882.06999999</v>
      </c>
      <c r="H14" s="59">
        <f>H17</f>
        <v>55815408</v>
      </c>
      <c r="I14" s="59">
        <f>I17</f>
        <v>56657044</v>
      </c>
      <c r="J14" s="59">
        <f>J18+J20</f>
        <v>24678849.16</v>
      </c>
      <c r="K14" s="59">
        <f t="shared" ref="K14:N14" si="0">K18+K20</f>
        <v>28496858.629999999</v>
      </c>
      <c r="L14" s="59">
        <f t="shared" si="0"/>
        <v>22256769.700000003</v>
      </c>
      <c r="M14" s="59">
        <f t="shared" ref="M14" si="1">M18+M20</f>
        <v>28651976.289999999</v>
      </c>
      <c r="N14" s="59">
        <f t="shared" si="0"/>
        <v>61112976.289999999</v>
      </c>
    </row>
    <row r="15" spans="1:14" ht="64.5" customHeight="1">
      <c r="A15" s="91"/>
      <c r="B15" s="129"/>
      <c r="C15" s="91"/>
      <c r="D15" s="54" t="s">
        <v>47</v>
      </c>
      <c r="E15" s="32" t="s">
        <v>45</v>
      </c>
      <c r="F15" s="32" t="s">
        <v>24</v>
      </c>
      <c r="G15" s="59">
        <f>J15+K15+L15+N15+M15</f>
        <v>153091714.15000001</v>
      </c>
      <c r="H15" s="31" t="s">
        <v>45</v>
      </c>
      <c r="I15" s="31" t="s">
        <v>45</v>
      </c>
      <c r="J15" s="59">
        <f>J21</f>
        <v>40076814.149999999</v>
      </c>
      <c r="K15" s="53">
        <f>K21</f>
        <v>41651100</v>
      </c>
      <c r="L15" s="53">
        <f>L21</f>
        <v>38902800</v>
      </c>
      <c r="M15" s="53">
        <f>M21</f>
        <v>32461000</v>
      </c>
      <c r="N15" s="53">
        <f>N21</f>
        <v>0</v>
      </c>
    </row>
    <row r="16" spans="1:14" ht="154.5" customHeight="1">
      <c r="A16" s="29">
        <v>3</v>
      </c>
      <c r="B16" s="20" t="s">
        <v>53</v>
      </c>
      <c r="C16" s="37" t="s">
        <v>10</v>
      </c>
      <c r="D16" s="47" t="s">
        <v>42</v>
      </c>
      <c r="E16" s="40" t="s">
        <v>14</v>
      </c>
      <c r="F16" s="40" t="s">
        <v>14</v>
      </c>
      <c r="G16" s="21" t="s">
        <v>14</v>
      </c>
      <c r="H16" s="21" t="s">
        <v>14</v>
      </c>
      <c r="I16" s="21" t="s">
        <v>14</v>
      </c>
      <c r="J16" s="21" t="s">
        <v>14</v>
      </c>
      <c r="K16" s="21" t="s">
        <v>14</v>
      </c>
      <c r="L16" s="21" t="s">
        <v>14</v>
      </c>
      <c r="M16" s="21" t="s">
        <v>14</v>
      </c>
      <c r="N16" s="21" t="s">
        <v>14</v>
      </c>
    </row>
    <row r="17" spans="1:14" ht="18.75" customHeight="1">
      <c r="A17" s="90">
        <v>4</v>
      </c>
      <c r="B17" s="122" t="s">
        <v>21</v>
      </c>
      <c r="C17" s="90" t="s">
        <v>27</v>
      </c>
      <c r="D17" s="90" t="s">
        <v>50</v>
      </c>
      <c r="E17" s="32" t="s">
        <v>45</v>
      </c>
      <c r="F17" s="32" t="s">
        <v>24</v>
      </c>
      <c r="G17" s="60">
        <f>G18</f>
        <v>226857514.74000001</v>
      </c>
      <c r="H17" s="60">
        <f>H18</f>
        <v>55815408</v>
      </c>
      <c r="I17" s="60">
        <f>I18</f>
        <v>56657044</v>
      </c>
      <c r="J17" s="60">
        <f>J18</f>
        <v>20715208.199999999</v>
      </c>
      <c r="K17" s="60">
        <f t="shared" ref="K17:N17" si="2">K18</f>
        <v>24377519.07</v>
      </c>
      <c r="L17" s="60">
        <f t="shared" si="2"/>
        <v>18409240.030000001</v>
      </c>
      <c r="M17" s="60">
        <f t="shared" si="2"/>
        <v>25441547.719999999</v>
      </c>
      <c r="N17" s="60">
        <f t="shared" si="2"/>
        <v>25441547.719999999</v>
      </c>
    </row>
    <row r="18" spans="1:14" ht="57.75" customHeight="1">
      <c r="A18" s="92"/>
      <c r="B18" s="123"/>
      <c r="C18" s="92"/>
      <c r="D18" s="91"/>
      <c r="E18" s="32" t="s">
        <v>23</v>
      </c>
      <c r="F18" s="32" t="s">
        <v>25</v>
      </c>
      <c r="G18" s="59">
        <f>SUM(H18:N18)</f>
        <v>226857514.74000001</v>
      </c>
      <c r="H18" s="59">
        <v>55815408</v>
      </c>
      <c r="I18" s="59">
        <v>56657044</v>
      </c>
      <c r="J18" s="59">
        <v>20715208.199999999</v>
      </c>
      <c r="K18" s="59">
        <v>24377519.07</v>
      </c>
      <c r="L18" s="59">
        <v>18409240.030000001</v>
      </c>
      <c r="M18" s="59">
        <v>25441547.719999999</v>
      </c>
      <c r="N18" s="87">
        <v>25441547.719999999</v>
      </c>
    </row>
    <row r="19" spans="1:14" ht="24" customHeight="1">
      <c r="A19" s="90">
        <v>5</v>
      </c>
      <c r="B19" s="122" t="s">
        <v>56</v>
      </c>
      <c r="C19" s="90" t="s">
        <v>27</v>
      </c>
      <c r="D19" s="66"/>
      <c r="E19" s="32" t="s">
        <v>45</v>
      </c>
      <c r="F19" s="32" t="s">
        <v>24</v>
      </c>
      <c r="G19" s="60">
        <f>G20+G21</f>
        <v>203904081.48000002</v>
      </c>
      <c r="H19" s="60" t="str">
        <f>H20</f>
        <v>х</v>
      </c>
      <c r="I19" s="60" t="str">
        <f>I20</f>
        <v>х</v>
      </c>
      <c r="J19" s="60">
        <f t="shared" ref="J19:N19" si="3">J20+J21</f>
        <v>44040455.109999999</v>
      </c>
      <c r="K19" s="60">
        <f t="shared" si="3"/>
        <v>45770439.560000002</v>
      </c>
      <c r="L19" s="60">
        <f t="shared" ref="L19:M19" si="4">L20+L21</f>
        <v>42750329.670000002</v>
      </c>
      <c r="M19" s="60">
        <f t="shared" si="4"/>
        <v>35671428.57</v>
      </c>
      <c r="N19" s="60">
        <f t="shared" si="3"/>
        <v>35671428.57</v>
      </c>
    </row>
    <row r="20" spans="1:14" ht="75">
      <c r="A20" s="92"/>
      <c r="B20" s="123"/>
      <c r="C20" s="92"/>
      <c r="D20" s="66" t="s">
        <v>50</v>
      </c>
      <c r="E20" s="32" t="s">
        <v>46</v>
      </c>
      <c r="F20" s="32" t="s">
        <v>61</v>
      </c>
      <c r="G20" s="59">
        <f>SUM(H20:N20)</f>
        <v>50812367.329999998</v>
      </c>
      <c r="H20" s="31" t="s">
        <v>45</v>
      </c>
      <c r="I20" s="31" t="s">
        <v>45</v>
      </c>
      <c r="J20" s="59">
        <v>3963640.96</v>
      </c>
      <c r="K20" s="53">
        <v>4119339.56</v>
      </c>
      <c r="L20" s="53">
        <v>3847529.67</v>
      </c>
      <c r="M20" s="53">
        <v>3210428.57</v>
      </c>
      <c r="N20" s="53">
        <v>35671428.57</v>
      </c>
    </row>
    <row r="21" spans="1:14" ht="45">
      <c r="A21" s="91"/>
      <c r="B21" s="124"/>
      <c r="C21" s="91"/>
      <c r="D21" s="66" t="s">
        <v>47</v>
      </c>
      <c r="E21" s="70" t="s">
        <v>46</v>
      </c>
      <c r="F21" s="81" t="s">
        <v>61</v>
      </c>
      <c r="G21" s="59">
        <f>SUM(H21:N21)</f>
        <v>153091714.15000001</v>
      </c>
      <c r="H21" s="68" t="s">
        <v>45</v>
      </c>
      <c r="I21" s="68" t="s">
        <v>45</v>
      </c>
      <c r="J21" s="67">
        <v>40076814.149999999</v>
      </c>
      <c r="K21" s="69">
        <v>41651100</v>
      </c>
      <c r="L21" s="74">
        <v>38902800</v>
      </c>
      <c r="M21" s="74">
        <v>32461000</v>
      </c>
      <c r="N21" s="69">
        <v>0</v>
      </c>
    </row>
    <row r="22" spans="1:14" ht="35.25" customHeight="1">
      <c r="A22" s="41">
        <v>6</v>
      </c>
      <c r="B22" s="110" t="s">
        <v>51</v>
      </c>
      <c r="C22" s="110"/>
      <c r="D22" s="110"/>
      <c r="E22" s="110"/>
      <c r="F22" s="110"/>
      <c r="G22" s="110"/>
      <c r="H22" s="110"/>
      <c r="I22" s="110"/>
      <c r="J22" s="110"/>
      <c r="K22" s="110"/>
      <c r="L22" s="110"/>
      <c r="M22" s="110"/>
      <c r="N22" s="110"/>
    </row>
    <row r="23" spans="1:14" ht="150">
      <c r="A23" s="29">
        <v>7</v>
      </c>
      <c r="B23" s="22" t="s">
        <v>52</v>
      </c>
      <c r="C23" s="37" t="s">
        <v>10</v>
      </c>
      <c r="D23" s="47" t="s">
        <v>42</v>
      </c>
      <c r="E23" s="21" t="s">
        <v>14</v>
      </c>
      <c r="F23" s="21" t="s">
        <v>14</v>
      </c>
      <c r="G23" s="21" t="s">
        <v>14</v>
      </c>
      <c r="H23" s="21" t="s">
        <v>14</v>
      </c>
      <c r="I23" s="21" t="s">
        <v>14</v>
      </c>
      <c r="J23" s="21" t="s">
        <v>14</v>
      </c>
      <c r="K23" s="21" t="s">
        <v>14</v>
      </c>
      <c r="L23" s="21" t="s">
        <v>14</v>
      </c>
      <c r="M23" s="21" t="s">
        <v>14</v>
      </c>
      <c r="N23" s="21" t="s">
        <v>14</v>
      </c>
    </row>
    <row r="24" spans="1:14" ht="45">
      <c r="A24" s="29">
        <v>8</v>
      </c>
      <c r="B24" s="22" t="s">
        <v>34</v>
      </c>
      <c r="C24" s="37" t="s">
        <v>10</v>
      </c>
      <c r="D24" s="47" t="s">
        <v>42</v>
      </c>
      <c r="E24" s="21" t="s">
        <v>14</v>
      </c>
      <c r="F24" s="21" t="s">
        <v>14</v>
      </c>
      <c r="G24" s="21" t="s">
        <v>14</v>
      </c>
      <c r="H24" s="21" t="s">
        <v>14</v>
      </c>
      <c r="I24" s="21" t="s">
        <v>14</v>
      </c>
      <c r="J24" s="21" t="s">
        <v>14</v>
      </c>
      <c r="K24" s="21" t="s">
        <v>14</v>
      </c>
      <c r="L24" s="21" t="s">
        <v>14</v>
      </c>
      <c r="M24" s="21" t="s">
        <v>14</v>
      </c>
      <c r="N24" s="21" t="s">
        <v>14</v>
      </c>
    </row>
    <row r="25" spans="1:14" ht="75">
      <c r="A25" s="29">
        <v>9</v>
      </c>
      <c r="B25" s="23" t="s">
        <v>35</v>
      </c>
      <c r="C25" s="37" t="s">
        <v>10</v>
      </c>
      <c r="D25" s="47" t="s">
        <v>42</v>
      </c>
      <c r="E25" s="21" t="s">
        <v>14</v>
      </c>
      <c r="F25" s="21" t="s">
        <v>14</v>
      </c>
      <c r="G25" s="21" t="s">
        <v>14</v>
      </c>
      <c r="H25" s="21" t="s">
        <v>14</v>
      </c>
      <c r="I25" s="21" t="s">
        <v>14</v>
      </c>
      <c r="J25" s="21" t="s">
        <v>14</v>
      </c>
      <c r="K25" s="21" t="s">
        <v>14</v>
      </c>
      <c r="L25" s="21" t="s">
        <v>14</v>
      </c>
      <c r="M25" s="21" t="s">
        <v>14</v>
      </c>
      <c r="N25" s="21" t="s">
        <v>14</v>
      </c>
    </row>
    <row r="26" spans="1:14" ht="45">
      <c r="A26" s="41">
        <v>10</v>
      </c>
      <c r="B26" s="19" t="s">
        <v>28</v>
      </c>
      <c r="C26" s="41" t="s">
        <v>10</v>
      </c>
      <c r="D26" s="47" t="s">
        <v>42</v>
      </c>
      <c r="E26" s="21" t="s">
        <v>14</v>
      </c>
      <c r="F26" s="21" t="s">
        <v>14</v>
      </c>
      <c r="G26" s="21" t="s">
        <v>14</v>
      </c>
      <c r="H26" s="21" t="s">
        <v>14</v>
      </c>
      <c r="I26" s="21" t="s">
        <v>14</v>
      </c>
      <c r="J26" s="21" t="s">
        <v>14</v>
      </c>
      <c r="K26" s="21" t="s">
        <v>14</v>
      </c>
      <c r="L26" s="21" t="s">
        <v>14</v>
      </c>
      <c r="M26" s="21" t="s">
        <v>14</v>
      </c>
      <c r="N26" s="21" t="s">
        <v>14</v>
      </c>
    </row>
    <row r="27" spans="1:14" ht="60">
      <c r="A27" s="29">
        <v>11</v>
      </c>
      <c r="B27" s="24" t="s">
        <v>29</v>
      </c>
      <c r="C27" s="37" t="s">
        <v>10</v>
      </c>
      <c r="D27" s="47" t="s">
        <v>42</v>
      </c>
      <c r="E27" s="21" t="s">
        <v>14</v>
      </c>
      <c r="F27" s="21" t="s">
        <v>14</v>
      </c>
      <c r="G27" s="21" t="s">
        <v>14</v>
      </c>
      <c r="H27" s="21" t="s">
        <v>14</v>
      </c>
      <c r="I27" s="21" t="s">
        <v>14</v>
      </c>
      <c r="J27" s="21" t="s">
        <v>14</v>
      </c>
      <c r="K27" s="21" t="s">
        <v>14</v>
      </c>
      <c r="L27" s="21" t="s">
        <v>14</v>
      </c>
      <c r="M27" s="21" t="s">
        <v>14</v>
      </c>
      <c r="N27" s="21" t="s">
        <v>14</v>
      </c>
    </row>
    <row r="28" spans="1:14" ht="80.25" customHeight="1">
      <c r="A28" s="29">
        <v>12</v>
      </c>
      <c r="B28" s="19" t="s">
        <v>30</v>
      </c>
      <c r="C28" s="37" t="s">
        <v>10</v>
      </c>
      <c r="D28" s="47" t="s">
        <v>42</v>
      </c>
      <c r="E28" s="21" t="s">
        <v>14</v>
      </c>
      <c r="F28" s="21" t="s">
        <v>14</v>
      </c>
      <c r="G28" s="21" t="s">
        <v>14</v>
      </c>
      <c r="H28" s="21" t="s">
        <v>14</v>
      </c>
      <c r="I28" s="21" t="s">
        <v>14</v>
      </c>
      <c r="J28" s="21" t="s">
        <v>14</v>
      </c>
      <c r="K28" s="21" t="s">
        <v>14</v>
      </c>
      <c r="L28" s="21" t="s">
        <v>14</v>
      </c>
      <c r="M28" s="21" t="s">
        <v>14</v>
      </c>
      <c r="N28" s="21" t="s">
        <v>14</v>
      </c>
    </row>
    <row r="29" spans="1:14" ht="65.45" customHeight="1">
      <c r="A29" s="29">
        <v>13</v>
      </c>
      <c r="B29" s="19" t="s">
        <v>22</v>
      </c>
      <c r="C29" s="37" t="s">
        <v>10</v>
      </c>
      <c r="D29" s="47" t="s">
        <v>42</v>
      </c>
      <c r="E29" s="21" t="s">
        <v>14</v>
      </c>
      <c r="F29" s="21" t="s">
        <v>14</v>
      </c>
      <c r="G29" s="21" t="s">
        <v>14</v>
      </c>
      <c r="H29" s="21" t="s">
        <v>14</v>
      </c>
      <c r="I29" s="21" t="s">
        <v>14</v>
      </c>
      <c r="J29" s="21" t="s">
        <v>14</v>
      </c>
      <c r="K29" s="21" t="s">
        <v>14</v>
      </c>
      <c r="L29" s="21" t="s">
        <v>14</v>
      </c>
      <c r="M29" s="21" t="s">
        <v>14</v>
      </c>
      <c r="N29" s="21" t="s">
        <v>14</v>
      </c>
    </row>
    <row r="30" spans="1:14" ht="48" customHeight="1">
      <c r="A30" s="29">
        <v>14</v>
      </c>
      <c r="B30" s="19" t="s">
        <v>26</v>
      </c>
      <c r="C30" s="37" t="s">
        <v>10</v>
      </c>
      <c r="D30" s="47" t="s">
        <v>42</v>
      </c>
      <c r="E30" s="21" t="s">
        <v>14</v>
      </c>
      <c r="F30" s="21" t="s">
        <v>14</v>
      </c>
      <c r="G30" s="21" t="s">
        <v>14</v>
      </c>
      <c r="H30" s="21" t="s">
        <v>14</v>
      </c>
      <c r="I30" s="21" t="s">
        <v>14</v>
      </c>
      <c r="J30" s="21" t="s">
        <v>14</v>
      </c>
      <c r="K30" s="21" t="s">
        <v>14</v>
      </c>
      <c r="L30" s="21" t="s">
        <v>14</v>
      </c>
      <c r="M30" s="21" t="s">
        <v>14</v>
      </c>
      <c r="N30" s="21" t="s">
        <v>14</v>
      </c>
    </row>
    <row r="31" spans="1:14" ht="45">
      <c r="A31" s="29">
        <v>15</v>
      </c>
      <c r="B31" s="19" t="s">
        <v>36</v>
      </c>
      <c r="C31" s="37" t="s">
        <v>10</v>
      </c>
      <c r="D31" s="47" t="s">
        <v>42</v>
      </c>
      <c r="E31" s="21" t="s">
        <v>14</v>
      </c>
      <c r="F31" s="21" t="s">
        <v>14</v>
      </c>
      <c r="G31" s="21" t="s">
        <v>14</v>
      </c>
      <c r="H31" s="21" t="s">
        <v>14</v>
      </c>
      <c r="I31" s="21" t="s">
        <v>14</v>
      </c>
      <c r="J31" s="21" t="s">
        <v>14</v>
      </c>
      <c r="K31" s="21" t="s">
        <v>14</v>
      </c>
      <c r="L31" s="21" t="s">
        <v>14</v>
      </c>
      <c r="M31" s="21" t="s">
        <v>14</v>
      </c>
      <c r="N31" s="21" t="s">
        <v>14</v>
      </c>
    </row>
    <row r="32" spans="1:14" ht="45">
      <c r="A32" s="29">
        <v>16</v>
      </c>
      <c r="B32" s="19" t="s">
        <v>32</v>
      </c>
      <c r="C32" s="37" t="s">
        <v>10</v>
      </c>
      <c r="D32" s="47" t="s">
        <v>42</v>
      </c>
      <c r="E32" s="21" t="s">
        <v>14</v>
      </c>
      <c r="F32" s="21" t="s">
        <v>14</v>
      </c>
      <c r="G32" s="21" t="s">
        <v>14</v>
      </c>
      <c r="H32" s="21" t="s">
        <v>14</v>
      </c>
      <c r="I32" s="21" t="s">
        <v>14</v>
      </c>
      <c r="J32" s="21" t="s">
        <v>14</v>
      </c>
      <c r="K32" s="21" t="s">
        <v>14</v>
      </c>
      <c r="L32" s="21" t="s">
        <v>14</v>
      </c>
      <c r="M32" s="21" t="s">
        <v>14</v>
      </c>
      <c r="N32" s="21" t="s">
        <v>14</v>
      </c>
    </row>
    <row r="33" spans="1:14" ht="60">
      <c r="A33" s="29">
        <v>17</v>
      </c>
      <c r="B33" s="24" t="s">
        <v>33</v>
      </c>
      <c r="C33" s="37" t="s">
        <v>10</v>
      </c>
      <c r="D33" s="47" t="s">
        <v>42</v>
      </c>
      <c r="E33" s="21" t="s">
        <v>14</v>
      </c>
      <c r="F33" s="21" t="s">
        <v>14</v>
      </c>
      <c r="G33" s="21" t="s">
        <v>14</v>
      </c>
      <c r="H33" s="21" t="s">
        <v>14</v>
      </c>
      <c r="I33" s="21" t="s">
        <v>14</v>
      </c>
      <c r="J33" s="21" t="s">
        <v>14</v>
      </c>
      <c r="K33" s="21" t="s">
        <v>14</v>
      </c>
      <c r="L33" s="21" t="s">
        <v>14</v>
      </c>
      <c r="M33" s="21" t="s">
        <v>14</v>
      </c>
      <c r="N33" s="21" t="s">
        <v>14</v>
      </c>
    </row>
    <row r="34" spans="1:14" ht="45">
      <c r="A34" s="29">
        <v>18</v>
      </c>
      <c r="B34" s="39" t="s">
        <v>13</v>
      </c>
      <c r="C34" s="37"/>
      <c r="D34" s="47" t="s">
        <v>42</v>
      </c>
      <c r="E34" s="21" t="s">
        <v>14</v>
      </c>
      <c r="F34" s="21" t="s">
        <v>14</v>
      </c>
      <c r="G34" s="21" t="s">
        <v>14</v>
      </c>
      <c r="H34" s="21" t="s">
        <v>14</v>
      </c>
      <c r="I34" s="21" t="s">
        <v>14</v>
      </c>
      <c r="J34" s="21" t="s">
        <v>14</v>
      </c>
      <c r="K34" s="21"/>
      <c r="L34" s="21" t="s">
        <v>14</v>
      </c>
      <c r="M34" s="21" t="s">
        <v>14</v>
      </c>
      <c r="N34" s="21" t="s">
        <v>14</v>
      </c>
    </row>
    <row r="35" spans="1:14" ht="35.25" customHeight="1">
      <c r="A35" s="29">
        <v>19</v>
      </c>
      <c r="B35" s="110" t="s">
        <v>20</v>
      </c>
      <c r="C35" s="110"/>
      <c r="D35" s="110"/>
      <c r="E35" s="110"/>
      <c r="F35" s="110"/>
      <c r="G35" s="110"/>
      <c r="H35" s="110"/>
      <c r="I35" s="110"/>
      <c r="J35" s="110"/>
      <c r="K35" s="110"/>
      <c r="L35" s="110"/>
      <c r="M35" s="110"/>
      <c r="N35" s="110"/>
    </row>
    <row r="36" spans="1:14" ht="20.25" customHeight="1">
      <c r="A36" s="90">
        <v>20</v>
      </c>
      <c r="B36" s="62"/>
      <c r="C36" s="90" t="s">
        <v>27</v>
      </c>
      <c r="D36" s="58"/>
      <c r="E36" s="32" t="s">
        <v>45</v>
      </c>
      <c r="F36" s="32" t="s">
        <v>24</v>
      </c>
      <c r="G36" s="60">
        <f>G37+G40+G41</f>
        <v>430329396.66999996</v>
      </c>
      <c r="H36" s="60">
        <f>H37</f>
        <v>55815408</v>
      </c>
      <c r="I36" s="60">
        <f>I37</f>
        <v>56657044</v>
      </c>
      <c r="J36" s="60">
        <f>J37+J41+J40</f>
        <v>64755663.309999995</v>
      </c>
      <c r="K36" s="60">
        <f>K37+K41+K40</f>
        <v>69715759.079999998</v>
      </c>
      <c r="L36" s="60">
        <f>L37+L41+L40</f>
        <v>61159569.700000003</v>
      </c>
      <c r="M36" s="60">
        <f>M37+M41+M40</f>
        <v>61112976.289999999</v>
      </c>
      <c r="N36" s="60">
        <f>N37+N41+N40</f>
        <v>61112976.289999999</v>
      </c>
    </row>
    <row r="37" spans="1:14" ht="60" customHeight="1">
      <c r="A37" s="92"/>
      <c r="B37" s="63" t="s">
        <v>31</v>
      </c>
      <c r="C37" s="92"/>
      <c r="D37" s="90" t="s">
        <v>50</v>
      </c>
      <c r="E37" s="32" t="s">
        <v>23</v>
      </c>
      <c r="F37" s="37">
        <v>1227340021</v>
      </c>
      <c r="G37" s="60">
        <f>SUM(H37:N37)</f>
        <v>226425315.19</v>
      </c>
      <c r="H37" s="59">
        <v>55815408</v>
      </c>
      <c r="I37" s="59">
        <v>56657044</v>
      </c>
      <c r="J37" s="59">
        <v>20715208.199999999</v>
      </c>
      <c r="K37" s="59">
        <v>23945319.52</v>
      </c>
      <c r="L37" s="59">
        <v>18409240.030000001</v>
      </c>
      <c r="M37" s="59">
        <v>25441547.719999999</v>
      </c>
      <c r="N37" s="59">
        <v>25441547.719999999</v>
      </c>
    </row>
    <row r="38" spans="1:14" ht="60" customHeight="1">
      <c r="A38" s="92"/>
      <c r="B38" s="64" t="s">
        <v>41</v>
      </c>
      <c r="C38" s="92"/>
      <c r="D38" s="92"/>
      <c r="E38" s="32" t="s">
        <v>23</v>
      </c>
      <c r="F38" s="50">
        <v>1227340021</v>
      </c>
      <c r="G38" s="60">
        <f>SUM(H38:N38)</f>
        <v>226425315.19</v>
      </c>
      <c r="H38" s="59">
        <v>55815408</v>
      </c>
      <c r="I38" s="59">
        <v>56657044</v>
      </c>
      <c r="J38" s="59">
        <v>20715208.199999999</v>
      </c>
      <c r="K38" s="59">
        <v>23945319.52</v>
      </c>
      <c r="L38" s="59">
        <v>18409240.030000001</v>
      </c>
      <c r="M38" s="59">
        <v>25441547.719999999</v>
      </c>
      <c r="N38" s="59">
        <v>25441547.719999999</v>
      </c>
    </row>
    <row r="39" spans="1:14" ht="135">
      <c r="A39" s="92"/>
      <c r="B39" s="71" t="s">
        <v>18</v>
      </c>
      <c r="C39" s="92"/>
      <c r="D39" s="92"/>
      <c r="E39" s="32" t="s">
        <v>23</v>
      </c>
      <c r="F39" s="52">
        <v>1227340021</v>
      </c>
      <c r="G39" s="60">
        <f>SUM(H39:N39)</f>
        <v>226425315.19</v>
      </c>
      <c r="H39" s="59">
        <v>55815408</v>
      </c>
      <c r="I39" s="59">
        <v>56657044</v>
      </c>
      <c r="J39" s="59">
        <v>20715208.199999999</v>
      </c>
      <c r="K39" s="59">
        <v>23945319.52</v>
      </c>
      <c r="L39" s="59">
        <v>18409240.030000001</v>
      </c>
      <c r="M39" s="59">
        <v>25441547.719999999</v>
      </c>
      <c r="N39" s="59">
        <v>25441547.719999999</v>
      </c>
    </row>
    <row r="40" spans="1:14" ht="75">
      <c r="A40" s="92"/>
      <c r="B40" s="125" t="s">
        <v>54</v>
      </c>
      <c r="C40" s="92"/>
      <c r="D40" s="72" t="s">
        <v>50</v>
      </c>
      <c r="E40" s="32" t="s">
        <v>46</v>
      </c>
      <c r="F40" s="82" t="s">
        <v>61</v>
      </c>
      <c r="G40" s="60">
        <f>SUM(H40:N40)</f>
        <v>50812367.329999998</v>
      </c>
      <c r="H40" s="31" t="s">
        <v>45</v>
      </c>
      <c r="I40" s="31" t="s">
        <v>45</v>
      </c>
      <c r="J40" s="59">
        <v>3963640.96</v>
      </c>
      <c r="K40" s="59">
        <v>4119339.56</v>
      </c>
      <c r="L40" s="59">
        <v>3847529.67</v>
      </c>
      <c r="M40" s="59">
        <v>3210428.57</v>
      </c>
      <c r="N40" s="59">
        <v>35671428.57</v>
      </c>
    </row>
    <row r="41" spans="1:14" ht="33" customHeight="1">
      <c r="A41" s="92"/>
      <c r="B41" s="126"/>
      <c r="C41" s="92"/>
      <c r="D41" s="90" t="s">
        <v>47</v>
      </c>
      <c r="E41" s="97" t="s">
        <v>46</v>
      </c>
      <c r="F41" s="97" t="s">
        <v>61</v>
      </c>
      <c r="G41" s="93">
        <f>J41+K41+L41+N41+M41</f>
        <v>153091714.15000001</v>
      </c>
      <c r="H41" s="95" t="s">
        <v>45</v>
      </c>
      <c r="I41" s="95" t="s">
        <v>45</v>
      </c>
      <c r="J41" s="88">
        <v>40076814.149999999</v>
      </c>
      <c r="K41" s="88">
        <v>41651100</v>
      </c>
      <c r="L41" s="88">
        <v>38902800</v>
      </c>
      <c r="M41" s="88">
        <v>32461000</v>
      </c>
      <c r="N41" s="88">
        <v>0</v>
      </c>
    </row>
    <row r="42" spans="1:14" ht="24" customHeight="1">
      <c r="A42" s="91"/>
      <c r="B42" s="127"/>
      <c r="C42" s="91"/>
      <c r="D42" s="91"/>
      <c r="E42" s="98"/>
      <c r="F42" s="98"/>
      <c r="G42" s="94"/>
      <c r="H42" s="96"/>
      <c r="I42" s="96"/>
      <c r="J42" s="89"/>
      <c r="K42" s="89"/>
      <c r="L42" s="89"/>
      <c r="M42" s="89"/>
      <c r="N42" s="89"/>
    </row>
    <row r="43" spans="1:14" ht="75">
      <c r="A43" s="92">
        <v>21</v>
      </c>
      <c r="B43" s="99" t="s">
        <v>55</v>
      </c>
      <c r="C43" s="92"/>
      <c r="D43" s="72" t="s">
        <v>50</v>
      </c>
      <c r="E43" s="56" t="s">
        <v>46</v>
      </c>
      <c r="F43" s="82" t="s">
        <v>61</v>
      </c>
      <c r="G43" s="60">
        <f>SUM(H43:N43)</f>
        <v>50812367.329999998</v>
      </c>
      <c r="H43" s="31" t="s">
        <v>45</v>
      </c>
      <c r="I43" s="31" t="s">
        <v>45</v>
      </c>
      <c r="J43" s="59">
        <v>3963640.96</v>
      </c>
      <c r="K43" s="59">
        <v>4119339.56</v>
      </c>
      <c r="L43" s="59">
        <v>3847529.67</v>
      </c>
      <c r="M43" s="59">
        <v>3210428.57</v>
      </c>
      <c r="N43" s="59">
        <v>35671428.57</v>
      </c>
    </row>
    <row r="44" spans="1:14" ht="47.25" customHeight="1">
      <c r="A44" s="91"/>
      <c r="B44" s="100"/>
      <c r="C44" s="91"/>
      <c r="D44" s="55" t="s">
        <v>47</v>
      </c>
      <c r="E44" s="56" t="s">
        <v>46</v>
      </c>
      <c r="F44" s="32" t="s">
        <v>61</v>
      </c>
      <c r="G44" s="60">
        <f>SUM(H44:N44)</f>
        <v>153091714.15000001</v>
      </c>
      <c r="H44" s="31" t="s">
        <v>45</v>
      </c>
      <c r="I44" s="31" t="s">
        <v>45</v>
      </c>
      <c r="J44" s="59">
        <v>40076814.149999999</v>
      </c>
      <c r="K44" s="59">
        <v>41651100</v>
      </c>
      <c r="L44" s="59">
        <v>38902800</v>
      </c>
      <c r="M44" s="59">
        <v>32461000</v>
      </c>
      <c r="N44" s="59">
        <v>0</v>
      </c>
    </row>
    <row r="45" spans="1:14" ht="85.5" customHeight="1">
      <c r="A45" s="90">
        <v>22</v>
      </c>
      <c r="B45" s="103" t="s">
        <v>57</v>
      </c>
      <c r="C45" s="90" t="s">
        <v>27</v>
      </c>
      <c r="D45" s="72" t="s">
        <v>50</v>
      </c>
      <c r="E45" s="32" t="s">
        <v>46</v>
      </c>
      <c r="F45" s="82" t="s">
        <v>61</v>
      </c>
      <c r="G45" s="60">
        <f>SUM(H45:N45)</f>
        <v>50812367.329999998</v>
      </c>
      <c r="H45" s="31" t="s">
        <v>45</v>
      </c>
      <c r="I45" s="31" t="s">
        <v>45</v>
      </c>
      <c r="J45" s="59">
        <v>3963640.96</v>
      </c>
      <c r="K45" s="59">
        <v>4119339.56</v>
      </c>
      <c r="L45" s="59">
        <v>3847529.67</v>
      </c>
      <c r="M45" s="59">
        <v>3210428.57</v>
      </c>
      <c r="N45" s="59">
        <v>35671428.57</v>
      </c>
    </row>
    <row r="46" spans="1:14" ht="63.75" customHeight="1">
      <c r="A46" s="92"/>
      <c r="B46" s="104"/>
      <c r="C46" s="92"/>
      <c r="D46" s="65" t="s">
        <v>47</v>
      </c>
      <c r="E46" s="32" t="s">
        <v>46</v>
      </c>
      <c r="F46" s="82" t="s">
        <v>61</v>
      </c>
      <c r="G46" s="60">
        <f>SUM(H46:N46)</f>
        <v>153091714.15000001</v>
      </c>
      <c r="H46" s="31" t="s">
        <v>45</v>
      </c>
      <c r="I46" s="31" t="s">
        <v>45</v>
      </c>
      <c r="J46" s="59">
        <v>40076814.149999999</v>
      </c>
      <c r="K46" s="59">
        <v>41651100</v>
      </c>
      <c r="L46" s="59">
        <v>38902800</v>
      </c>
      <c r="M46" s="59">
        <v>32461000</v>
      </c>
      <c r="N46" s="59">
        <v>0</v>
      </c>
    </row>
    <row r="47" spans="1:14" ht="18" customHeight="1">
      <c r="A47" s="50">
        <v>23</v>
      </c>
      <c r="B47" s="39" t="s">
        <v>12</v>
      </c>
      <c r="C47" s="50"/>
      <c r="D47" s="37"/>
      <c r="E47" s="32" t="s">
        <v>45</v>
      </c>
      <c r="F47" s="52" t="s">
        <v>45</v>
      </c>
      <c r="G47" s="60">
        <f>G48+G49</f>
        <v>430329396.66999996</v>
      </c>
      <c r="H47" s="59">
        <f>H37</f>
        <v>55815408</v>
      </c>
      <c r="I47" s="59">
        <f>I37</f>
        <v>56657044</v>
      </c>
      <c r="J47" s="59">
        <f>J37+J41+J40</f>
        <v>64755663.309999995</v>
      </c>
      <c r="K47" s="59">
        <f>K37+K41+K40</f>
        <v>69715759.079999998</v>
      </c>
      <c r="L47" s="59">
        <f>L37+L41+L40</f>
        <v>61159569.700000003</v>
      </c>
      <c r="M47" s="59">
        <f>M37+M41+M40</f>
        <v>61112976.289999999</v>
      </c>
      <c r="N47" s="59">
        <f>N37+N41+N40</f>
        <v>61112976.289999999</v>
      </c>
    </row>
    <row r="48" spans="1:14" ht="75.75" customHeight="1">
      <c r="A48" s="90">
        <v>24</v>
      </c>
      <c r="B48" s="101" t="s">
        <v>7</v>
      </c>
      <c r="C48" s="90"/>
      <c r="D48" s="57" t="s">
        <v>50</v>
      </c>
      <c r="E48" s="32" t="s">
        <v>45</v>
      </c>
      <c r="F48" s="32" t="s">
        <v>24</v>
      </c>
      <c r="G48" s="61">
        <f>G37+G40</f>
        <v>277237682.51999998</v>
      </c>
      <c r="H48" s="61">
        <f>H37</f>
        <v>55815408</v>
      </c>
      <c r="I48" s="61">
        <f>I37</f>
        <v>56657044</v>
      </c>
      <c r="J48" s="61">
        <f>J37+J40</f>
        <v>24678849.16</v>
      </c>
      <c r="K48" s="61">
        <f>K37+K40</f>
        <v>28064659.079999998</v>
      </c>
      <c r="L48" s="61">
        <f>L37+L40</f>
        <v>22256769.700000003</v>
      </c>
      <c r="M48" s="61">
        <f>M37+M40</f>
        <v>28651976.289999999</v>
      </c>
      <c r="N48" s="61">
        <f>N37+N40</f>
        <v>61112976.289999999</v>
      </c>
    </row>
    <row r="49" spans="1:18" ht="45">
      <c r="A49" s="92"/>
      <c r="B49" s="102"/>
      <c r="C49" s="91"/>
      <c r="D49" s="54" t="s">
        <v>47</v>
      </c>
      <c r="E49" s="32" t="s">
        <v>45</v>
      </c>
      <c r="F49" s="32" t="s">
        <v>24</v>
      </c>
      <c r="G49" s="61">
        <f>G41</f>
        <v>153091714.15000001</v>
      </c>
      <c r="H49" s="61" t="str">
        <f t="shared" ref="H49:N49" si="5">H41</f>
        <v>х</v>
      </c>
      <c r="I49" s="61" t="str">
        <f t="shared" si="5"/>
        <v>х</v>
      </c>
      <c r="J49" s="61">
        <f t="shared" si="5"/>
        <v>40076814.149999999</v>
      </c>
      <c r="K49" s="61">
        <f t="shared" si="5"/>
        <v>41651100</v>
      </c>
      <c r="L49" s="61">
        <f t="shared" ref="L49:M49" si="6">L41</f>
        <v>38902800</v>
      </c>
      <c r="M49" s="61">
        <f t="shared" si="6"/>
        <v>32461000</v>
      </c>
      <c r="N49" s="61">
        <f t="shared" si="5"/>
        <v>0</v>
      </c>
    </row>
    <row r="50" spans="1:18" ht="12" customHeight="1">
      <c r="A50" s="1"/>
      <c r="B50" s="26"/>
      <c r="C50" s="27"/>
      <c r="D50" s="25"/>
      <c r="E50" s="1"/>
      <c r="F50" s="1"/>
      <c r="G50" s="35"/>
      <c r="H50" s="28"/>
      <c r="I50" s="28"/>
      <c r="J50" s="28"/>
      <c r="K50" s="28"/>
      <c r="L50" s="28"/>
      <c r="M50" s="28"/>
      <c r="N50" s="28"/>
    </row>
    <row r="51" spans="1:18" ht="57.75" hidden="1" customHeight="1">
      <c r="B51" s="105" t="s">
        <v>44</v>
      </c>
      <c r="C51" s="105"/>
      <c r="D51" s="105"/>
      <c r="E51" s="13"/>
      <c r="F51" s="13"/>
      <c r="G51" s="13"/>
      <c r="H51" s="106" t="s">
        <v>15</v>
      </c>
      <c r="I51" s="106"/>
      <c r="J51" s="106"/>
      <c r="K51" s="106"/>
      <c r="L51" s="106"/>
      <c r="M51" s="106"/>
      <c r="N51" s="106"/>
      <c r="O51" s="1"/>
      <c r="P51" s="1"/>
      <c r="Q51" s="1"/>
      <c r="R51" s="1"/>
    </row>
    <row r="52" spans="1:18" ht="9.75" customHeight="1">
      <c r="B52" s="9"/>
      <c r="C52" s="16"/>
      <c r="D52" s="16"/>
      <c r="E52" s="9"/>
      <c r="F52" s="16"/>
      <c r="G52" s="36"/>
      <c r="H52" s="6"/>
      <c r="O52" s="1"/>
    </row>
    <row r="53" spans="1:18" ht="12.75" customHeight="1">
      <c r="E53" s="9"/>
      <c r="F53" s="16"/>
      <c r="G53" s="36"/>
      <c r="H53" s="6"/>
      <c r="J53" s="15"/>
      <c r="K53" s="15"/>
      <c r="L53" s="15"/>
      <c r="M53" s="15"/>
      <c r="N53" s="15"/>
      <c r="O53" s="1"/>
    </row>
    <row r="54" spans="1:18" ht="15" customHeight="1">
      <c r="E54" s="10"/>
      <c r="F54" s="17"/>
      <c r="G54" s="36"/>
      <c r="H54" s="6"/>
      <c r="J54" s="44"/>
      <c r="K54" s="49"/>
      <c r="L54" s="75"/>
      <c r="M54" s="83"/>
      <c r="N54" s="14"/>
      <c r="O54" s="1"/>
    </row>
    <row r="55" spans="1:18" ht="12.75" customHeight="1">
      <c r="B55" s="12"/>
      <c r="C55" s="12"/>
      <c r="D55" s="12"/>
      <c r="E55" s="11"/>
      <c r="F55" s="18"/>
      <c r="G55" s="36"/>
      <c r="H55" s="6"/>
      <c r="O55" s="1"/>
    </row>
    <row r="56" spans="1:18">
      <c r="B56" s="5"/>
      <c r="C56" s="5"/>
      <c r="D56" s="5"/>
      <c r="E56" s="5"/>
      <c r="F56" s="5"/>
      <c r="G56" s="36"/>
      <c r="H56" s="6"/>
      <c r="O56" s="1"/>
    </row>
  </sheetData>
  <mergeCells count="50">
    <mergeCell ref="C19:C21"/>
    <mergeCell ref="A36:A42"/>
    <mergeCell ref="G2:N2"/>
    <mergeCell ref="B22:N22"/>
    <mergeCell ref="G5:N5"/>
    <mergeCell ref="G3:N3"/>
    <mergeCell ref="B17:B18"/>
    <mergeCell ref="C17:C18"/>
    <mergeCell ref="B19:B21"/>
    <mergeCell ref="A19:A21"/>
    <mergeCell ref="B40:B42"/>
    <mergeCell ref="B14:B15"/>
    <mergeCell ref="C14:C15"/>
    <mergeCell ref="D17:D18"/>
    <mergeCell ref="N41:N42"/>
    <mergeCell ref="B51:D51"/>
    <mergeCell ref="H51:N51"/>
    <mergeCell ref="A8:N8"/>
    <mergeCell ref="A9:N9"/>
    <mergeCell ref="B35:N35"/>
    <mergeCell ref="B13:N13"/>
    <mergeCell ref="A10:A11"/>
    <mergeCell ref="B10:B11"/>
    <mergeCell ref="C10:C11"/>
    <mergeCell ref="D10:D11"/>
    <mergeCell ref="E10:F10"/>
    <mergeCell ref="G10:N10"/>
    <mergeCell ref="A45:A46"/>
    <mergeCell ref="C45:C46"/>
    <mergeCell ref="A17:A18"/>
    <mergeCell ref="A14:A15"/>
    <mergeCell ref="B43:B44"/>
    <mergeCell ref="A48:A49"/>
    <mergeCell ref="B48:B49"/>
    <mergeCell ref="C48:C49"/>
    <mergeCell ref="C43:C44"/>
    <mergeCell ref="A43:A44"/>
    <mergeCell ref="B45:B46"/>
    <mergeCell ref="M41:M42"/>
    <mergeCell ref="D41:D42"/>
    <mergeCell ref="J41:J42"/>
    <mergeCell ref="K41:K42"/>
    <mergeCell ref="C36:C42"/>
    <mergeCell ref="D37:D39"/>
    <mergeCell ref="G41:G42"/>
    <mergeCell ref="H41:H42"/>
    <mergeCell ref="I41:I42"/>
    <mergeCell ref="E41:E42"/>
    <mergeCell ref="F41:F42"/>
    <mergeCell ref="L41:L42"/>
  </mergeCells>
  <printOptions horizontalCentered="1"/>
  <pageMargins left="0.39370078740157483" right="0.39370078740157483" top="1.3779527559055118" bottom="1.3779527559055118" header="0" footer="0"/>
  <pageSetup paperSize="9" scale="59" fitToHeight="4" orientation="landscape" r:id="rId1"/>
  <headerFooter>
    <oddHeader>&amp;C&amp;P</oddHeader>
  </headerFooter>
  <rowBreaks count="3" manualBreakCount="3">
    <brk id="16" max="16383" man="1"/>
    <brk id="26" max="16383" man="1"/>
    <brk id="3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Прил 2 Расходы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2024-09-02T07:00:53Z</dcterms:modified>
</cp:coreProperties>
</file>