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40" activeTab="2"/>
  </bookViews>
  <sheets>
    <sheet name="Приложение 1" sheetId="3" r:id="rId1"/>
    <sheet name="Приложение 2" sheetId="12" r:id="rId2"/>
    <sheet name="Приложение 3" sheetId="8" r:id="rId3"/>
  </sheets>
  <definedNames>
    <definedName name="_xlnm._FilterDatabase" localSheetId="1" hidden="1">'Приложение 2'!$A$8:$M$59</definedName>
    <definedName name="_xlnm.Print_Titles" localSheetId="0">'Приложение 1'!$6:$11</definedName>
    <definedName name="_xlnm.Print_Titles" localSheetId="1">'Приложение 2'!$6:$8</definedName>
    <definedName name="_xlnm.Print_Titles" localSheetId="2">'Приложение 3'!$4:$9</definedName>
    <definedName name="_xlnm.Print_Area" localSheetId="1">'Приложение 2'!$A$1:$J$60</definedName>
  </definedNames>
  <calcPr calcId="152511"/>
</workbook>
</file>

<file path=xl/calcChain.xml><?xml version="1.0" encoding="utf-8"?>
<calcChain xmlns="http://schemas.openxmlformats.org/spreadsheetml/2006/main">
  <c r="G58" i="12" l="1"/>
  <c r="G57" i="12"/>
  <c r="J56" i="12"/>
  <c r="I56" i="12"/>
  <c r="H56" i="12"/>
  <c r="G56" i="12" s="1"/>
  <c r="G55" i="12"/>
  <c r="G54" i="12"/>
  <c r="G53" i="12"/>
  <c r="J52" i="12"/>
  <c r="I52" i="12"/>
  <c r="H52" i="12"/>
  <c r="G52" i="12"/>
  <c r="G51" i="12"/>
  <c r="G50" i="12"/>
  <c r="G49" i="12"/>
  <c r="J48" i="12"/>
  <c r="G48" i="12" s="1"/>
  <c r="I48" i="12"/>
  <c r="H48" i="12"/>
  <c r="G47" i="12"/>
  <c r="G46" i="12"/>
  <c r="G45" i="12"/>
  <c r="J44" i="12"/>
  <c r="I44" i="12"/>
  <c r="G44" i="12" s="1"/>
  <c r="H44" i="12"/>
  <c r="G43" i="12"/>
  <c r="G42" i="12"/>
  <c r="G41" i="12"/>
  <c r="J40" i="12"/>
  <c r="I40" i="12"/>
  <c r="H40" i="12"/>
  <c r="G40" i="12" s="1"/>
  <c r="G39" i="12"/>
  <c r="G38" i="12"/>
  <c r="G37" i="12"/>
  <c r="J36" i="12"/>
  <c r="I36" i="12"/>
  <c r="H36" i="12"/>
  <c r="G36" i="12"/>
  <c r="G35" i="12"/>
  <c r="G34" i="12"/>
  <c r="G33" i="12"/>
  <c r="J32" i="12"/>
  <c r="G32" i="12" s="1"/>
  <c r="I32" i="12"/>
  <c r="H32" i="12"/>
  <c r="G31" i="12"/>
  <c r="G30" i="12"/>
  <c r="G29" i="12"/>
  <c r="G28" i="12"/>
  <c r="J27" i="12"/>
  <c r="G27" i="12" s="1"/>
  <c r="I27" i="12"/>
  <c r="I59" i="12" s="1"/>
  <c r="H27" i="12"/>
  <c r="H59" i="12" s="1"/>
  <c r="J26" i="12"/>
  <c r="J17" i="12" s="1"/>
  <c r="J13" i="12" s="1"/>
  <c r="I26" i="12"/>
  <c r="H26" i="12"/>
  <c r="J25" i="12"/>
  <c r="J16" i="12" s="1"/>
  <c r="J12" i="12" s="1"/>
  <c r="I25" i="12"/>
  <c r="H25" i="12"/>
  <c r="J24" i="12"/>
  <c r="J15" i="12" s="1"/>
  <c r="I24" i="12"/>
  <c r="H24" i="12"/>
  <c r="J23" i="12"/>
  <c r="G23" i="12" s="1"/>
  <c r="I23" i="12"/>
  <c r="H23" i="12"/>
  <c r="G22" i="12"/>
  <c r="I21" i="12"/>
  <c r="H21" i="12"/>
  <c r="G21" i="12"/>
  <c r="G20" i="12"/>
  <c r="G19" i="12"/>
  <c r="J18" i="12"/>
  <c r="I18" i="12"/>
  <c r="H18" i="12"/>
  <c r="G18" i="12" s="1"/>
  <c r="I17" i="12"/>
  <c r="H17" i="12"/>
  <c r="G17" i="12" s="1"/>
  <c r="I16" i="12"/>
  <c r="H16" i="12"/>
  <c r="G16" i="12" s="1"/>
  <c r="I15" i="12"/>
  <c r="H15" i="12"/>
  <c r="G15" i="12" s="1"/>
  <c r="I14" i="12"/>
  <c r="H14" i="12"/>
  <c r="I13" i="12"/>
  <c r="H13" i="12"/>
  <c r="G13" i="12" s="1"/>
  <c r="I12" i="12"/>
  <c r="H12" i="12"/>
  <c r="G12" i="12" s="1"/>
  <c r="I11" i="12"/>
  <c r="H11" i="12"/>
  <c r="I10" i="12"/>
  <c r="H10" i="12"/>
  <c r="G11" i="12" l="1"/>
  <c r="J14" i="12"/>
  <c r="J11" i="12"/>
  <c r="J10" i="12" s="1"/>
  <c r="G10" i="12"/>
  <c r="G14" i="12"/>
  <c r="J59" i="12"/>
  <c r="G59" i="12" s="1"/>
  <c r="G24" i="12"/>
  <c r="G25" i="12"/>
  <c r="G26" i="12"/>
</calcChain>
</file>

<file path=xl/sharedStrings.xml><?xml version="1.0" encoding="utf-8"?>
<sst xmlns="http://schemas.openxmlformats.org/spreadsheetml/2006/main" count="262" uniqueCount="103">
  <si>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</si>
  <si>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</si>
  <si>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</si>
  <si>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</si>
  <si>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</si>
  <si>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</si>
  <si>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</si>
  <si>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</si>
  <si>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%</t>
  </si>
  <si>
    <t>ед.</t>
  </si>
  <si>
    <t xml:space="preserve"> Муниципальная программа муниципального образования «Город Астрахань»   «Развитие физической культуры и спорта на территории города Астрахани»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</si>
  <si>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собственности, в общей численности детей данной возрастной группы</t>
    </r>
  </si>
  <si>
    <t xml:space="preserve">Целевое значение показателя   (конечный результат) за весь период реализации программы </t>
  </si>
  <si>
    <t>чел.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</si>
  <si>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граждан, удовлетворенных доступностью и качеством получаемых муниципальных услуг в области физической культуры и спорта от общей численности граждан, получающих данные услуги</t>
    </r>
  </si>
  <si>
    <t xml:space="preserve">Цели, задачи, наименования программных мероприятий </t>
  </si>
  <si>
    <t>Источники           финансирования</t>
  </si>
  <si>
    <t>Планируемые расходы, руб.</t>
  </si>
  <si>
    <t>всего</t>
  </si>
  <si>
    <t xml:space="preserve"> Муниципальная программа «Развитие физической культуры и спорта на территории города Астрахани»</t>
  </si>
  <si>
    <t>Итого по программе</t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</si>
  <si>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Повышение качества оказания муниципальных услуг (выполнения работ) в области физической культуры и спорта</t>
    </r>
  </si>
  <si>
    <r>
      <rPr>
        <b/>
        <sz val="8"/>
        <color indexed="8"/>
        <rFont val="Times New Roman"/>
        <family val="1"/>
        <charset val="204"/>
      </rPr>
      <t xml:space="preserve">Мероприятие 1.1.1. </t>
    </r>
    <r>
      <rPr>
        <sz val="8"/>
        <color indexed="8"/>
        <rFont val="Times New Roman"/>
        <family val="1"/>
        <charset val="204"/>
      </rPr>
      <t>Предоставление муниципальных услуг (выполнение работ) в области физической культуры и спорта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</si>
  <si>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Количество спортивных и физкультурных мероприятий</t>
    </r>
  </si>
  <si>
    <t>х</t>
  </si>
  <si>
    <r>
      <rPr>
        <b/>
        <sz val="8"/>
        <rFont val="Times New Roman"/>
        <family val="1"/>
        <charset val="204"/>
      </rPr>
      <t>Задача 1.2.</t>
    </r>
    <r>
      <rPr>
        <sz val="8"/>
        <rFont val="Times New Roman"/>
        <family val="1"/>
        <charset val="204"/>
      </rPr>
      <t xml:space="preserve"> Создание необходимых условий для сохранения и улучшения  физического здоровья жителей города средствами физической культуры и спорта</t>
    </r>
  </si>
  <si>
    <r>
      <rPr>
        <b/>
        <sz val="8"/>
        <color indexed="8"/>
        <rFont val="Times New Roman"/>
        <family val="1"/>
        <charset val="204"/>
      </rPr>
      <t xml:space="preserve">Задача 1.3. </t>
    </r>
    <r>
      <rPr>
        <sz val="8"/>
        <color indexed="8"/>
        <rFont val="Times New Roman"/>
        <family val="1"/>
        <charset val="204"/>
      </rPr>
      <t xml:space="preserve"> Развитие материально-технической базы муниципальных учреждений, оказывающих услуги в области физической культуры и спорта 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</si>
  <si>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Доля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 в общей численности работников данной категории в указанных организациях</t>
    </r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</si>
  <si>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Совершенствование уровня развития физической культуры, массового спорта и доступности физкультурно-спортивных услуг на территории МО «Город Астрахань»</t>
    </r>
  </si>
  <si>
    <t>Бюджет АО</t>
  </si>
  <si>
    <t>Итого</t>
  </si>
  <si>
    <t>Федеральный бюджет</t>
  </si>
  <si>
    <r>
      <rPr>
        <b/>
        <sz val="8"/>
        <color indexed="8"/>
        <rFont val="Times New Roman"/>
        <family val="1"/>
        <charset val="204"/>
      </rPr>
      <t>Мероприятие 1.2.1.</t>
    </r>
    <r>
      <rPr>
        <sz val="8"/>
        <color indexed="8"/>
        <rFont val="Times New Roman"/>
        <family val="1"/>
        <charset val="204"/>
      </rPr>
      <t xml:space="preserve"> Реализация Календарного плана спортивных мероприятий и физкультурных мероприятий муниципального образования «Город Астрахань»</t>
    </r>
  </si>
  <si>
    <t>2022 год</t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</si>
  <si>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Численность лиц, систематически занимающихся  физической культурой и спортом</t>
    </r>
  </si>
  <si>
    <t>Методика рассчета (формулы, описание расчетов) и (или) другие источники получения информации</t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</si>
  <si>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>Доля населения, систематически занимающегося физической культурой и спортом от общей численности населения  МО "Город Астрахань" в возрасте от 3 до 79 лет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</si>
  <si>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Численность лиц, систематически занимающихся физической культурой и спортом </t>
    </r>
  </si>
  <si>
    <t>Арифметический метод</t>
  </si>
  <si>
    <t>2023 год</t>
  </si>
  <si>
    <t>52,5</t>
  </si>
  <si>
    <t>Приложение 1  к муниципальной программе муниципального образования «Город Астрахань» «Развитие физической культуры и спорта на территории города Астрахани»</t>
  </si>
  <si>
    <t>Управление образования администрации МО «Город Астрахань»</t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</si>
  <si>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населения, систематически занимающегося физической культурой и спортом от общей численности населения МО «Город Астрахань» в возрасте от 3 до 79 лет</t>
    </r>
  </si>
  <si>
    <t>Приложение 3 к муниципальной программе муниципального образования «Город Астрахань» «Развитие физической культуры и спорта на территории города Астрахани»</t>
  </si>
  <si>
    <r>
      <rPr>
        <b/>
        <sz val="8"/>
        <rFont val="Times New Roman"/>
        <family val="1"/>
        <charset val="204"/>
      </rPr>
      <t>Цель 1</t>
    </r>
    <r>
      <rPr>
        <sz val="8"/>
        <rFont val="Times New Roman"/>
        <family val="1"/>
        <charset val="204"/>
      </rPr>
      <t>. Совершенствование уровня развития физической культуры, массового спорта и доступности физкультурно-спортивных услуг на территории МО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</si>
  <si>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Повышение качества оказания муниципальных услуг (выполнения работ) в области физической культуры и спорта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</si>
  <si>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граждан, удовлетворенных доступностью и качеством получаемых муниципальных услуг в области физической культуры и спорта от общей численности граждан, получающих данные услуги</t>
    </r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</si>
  <si>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>Предоставление муниципальных услуг (выполнение работ) в области физической культуры и спорта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</si>
  <si>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собственности, в общей численности детей данной возрастной группы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</si>
  <si>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>Доля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 в общей численности работников данной категории в указанных организациях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</si>
  <si>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Реализация Календарного плана спортивных и физкультурных мероприятий муниципального образования «Город Астрахань»</t>
    </r>
  </si>
  <si>
    <t xml:space="preserve">Распределение расходов на реализацию муниципальной  программы </t>
  </si>
  <si>
    <t>Код</t>
  </si>
  <si>
    <t>ГРБС (ведомство)</t>
  </si>
  <si>
    <t>целевой статьи</t>
  </si>
  <si>
    <r>
      <rPr>
        <b/>
        <sz val="8"/>
        <color indexed="8"/>
        <rFont val="Times New Roman"/>
        <family val="1"/>
        <charset val="204"/>
      </rPr>
      <t xml:space="preserve">Задача 1.1. </t>
    </r>
    <r>
      <rPr>
        <sz val="8"/>
        <color indexed="8"/>
        <rFont val="Times New Roman"/>
        <family val="1"/>
        <charset val="204"/>
      </rPr>
      <t>Повышение качества оказания муниципальных услуг (выполнения работ) в области физической культуры и спорта</t>
    </r>
  </si>
  <si>
    <t>02Ж0140000</t>
  </si>
  <si>
    <t>02Ж2046031</t>
  </si>
  <si>
    <r>
      <rPr>
        <b/>
        <sz val="8"/>
        <color indexed="8"/>
        <rFont val="Times New Roman"/>
        <family val="1"/>
        <charset val="204"/>
      </rPr>
      <t>Мероприятие 1.2.1.</t>
    </r>
    <r>
      <rPr>
        <sz val="8"/>
        <color indexed="8"/>
        <rFont val="Times New Roman"/>
        <family val="1"/>
        <charset val="204"/>
      </rPr>
      <t xml:space="preserve"> Реализация Календарного плана спортивных и физкультурных мероприятий МО «Город Астрахань»</t>
    </r>
  </si>
  <si>
    <t>02Ш1946031</t>
  </si>
  <si>
    <t>Отчётный 2020 год</t>
  </si>
  <si>
    <t>Текущий 2021 год</t>
  </si>
  <si>
    <t>2023  год</t>
  </si>
  <si>
    <t>2024 год</t>
  </si>
  <si>
    <t>85</t>
  </si>
  <si>
    <t>62,3</t>
  </si>
  <si>
    <t>63</t>
  </si>
  <si>
    <t>855</t>
  </si>
  <si>
    <t>Бюджет  МО "Город Астрахань"</t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</si>
  <si>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Совершенствование уровня развития физической культуры, массового спорта и доступности физкультурно-спортивных услуг на территории муниципального образования «Город Астрахань».</t>
    </r>
  </si>
  <si>
    <t>Управление образования администрации МО "Город Астрахань"</t>
  </si>
  <si>
    <t>Управление по капитальному строительству администрации МО "Город Астрахань"</t>
  </si>
  <si>
    <r>
      <t xml:space="preserve">Мероприятие 1.3.6.  </t>
    </r>
    <r>
      <rPr>
        <sz val="9"/>
        <color rgb="FFFF0000"/>
        <rFont val="Times New Roman"/>
        <family val="1"/>
        <charset val="204"/>
      </rPr>
      <t>Строительство межшкольного стадиона (ФОКОТ) на территории МБОУ г.Астрахани  «СОШ № 48» (г.Астрахань, ул.Звездная, 59, корп. 1)</t>
    </r>
  </si>
  <si>
    <r>
      <t xml:space="preserve">Мероприятие 1.3.7.  </t>
    </r>
    <r>
      <rPr>
        <sz val="9"/>
        <color rgb="FFFF0000"/>
        <rFont val="Times New Roman"/>
        <family val="1"/>
        <charset val="204"/>
      </rPr>
      <t>Строительство физкультурно-оздоровительного комплекса (ФОК) на территории МБОУ г.Астрахани  «СОШ № 59» (г.Астрахань, ул.Б.Хмельницкого, 20)</t>
    </r>
  </si>
  <si>
    <r>
      <t xml:space="preserve">Мероприятие 1.3.5.  </t>
    </r>
    <r>
      <rPr>
        <sz val="9"/>
        <color rgb="FFFF0000"/>
        <rFont val="Times New Roman"/>
        <family val="1"/>
        <charset val="204"/>
      </rPr>
      <t>Строительство межшкольного стадиона (ФОКОТ) на территории МБОУ г.Астрахани  «СОШ № 37» (г.Астрахань, ул.Боевая, 81, корп. 1)</t>
    </r>
  </si>
  <si>
    <r>
      <t xml:space="preserve">Мероприятие 1.3.4.  </t>
    </r>
    <r>
      <rPr>
        <sz val="9"/>
        <color rgb="FFFF0000"/>
        <rFont val="Times New Roman"/>
        <family val="1"/>
        <charset val="204"/>
      </rPr>
      <t>Строительство межшкольного стадиона (ФОКОТ) на территории МБОУ г.Астрахани  «СОШ № 36» (г.Астрахань, ул.I-ая Перевозная, 94)</t>
    </r>
  </si>
  <si>
    <r>
      <rPr>
        <b/>
        <sz val="8"/>
        <color rgb="FFFF0000"/>
        <rFont val="Times New Roman"/>
        <family val="1"/>
        <charset val="204"/>
      </rPr>
      <t>Мероприятие 1.3.1.</t>
    </r>
    <r>
      <rPr>
        <sz val="8"/>
        <color rgb="FFFF0000"/>
        <rFont val="Times New Roman"/>
        <family val="1"/>
        <charset val="204"/>
      </rPr>
      <t xml:space="preserve"> Реконструкция тренировочной площадки на муниципальном стадионе "Астрахань", г.Астрахань, ул.Ползунова, д. 1 б</t>
    </r>
  </si>
  <si>
    <r>
      <rPr>
        <b/>
        <sz val="8"/>
        <color rgb="FFFF0000"/>
        <rFont val="Times New Roman"/>
        <family val="1"/>
        <charset val="204"/>
      </rPr>
      <t>Мероприятие 1.3.2</t>
    </r>
    <r>
      <rPr>
        <sz val="8"/>
        <color rgb="FFFF0000"/>
        <rFont val="Times New Roman"/>
        <family val="1"/>
        <charset val="204"/>
      </rPr>
      <t>.Капитальный ремонт  сетей теплоснабжения к зданию по площади Заводской, 95"А" в Трусовском районе г.Астрахани</t>
    </r>
  </si>
  <si>
    <r>
      <t xml:space="preserve">Мероприятие 1.3.3.  </t>
    </r>
    <r>
      <rPr>
        <sz val="9"/>
        <color rgb="FFFF0000"/>
        <rFont val="Times New Roman"/>
        <family val="1"/>
        <charset val="204"/>
      </rPr>
      <t>Строительство межшкольного стадиона (ФОКОТ) на территории МБОУ г.Астрахани  «СОШ № 9» (г.Астрахань, пер.Ленинградский, 55)</t>
    </r>
  </si>
  <si>
    <t>02ZP560000</t>
  </si>
  <si>
    <t>Бюджет  МО «Город Астрахань»</t>
  </si>
  <si>
    <r>
      <t xml:space="preserve">Мероприятие 1.3.8.  </t>
    </r>
    <r>
      <rPr>
        <sz val="9"/>
        <color rgb="FFFF0000"/>
        <rFont val="Times New Roman"/>
        <family val="1"/>
        <charset val="204"/>
      </rPr>
      <t>Строительство физкультурно-оздоровительного комплекса (ФОК) на территории МБУ  ДО г.Астрахани  «ДЮСШ № 1» (г.Астрахань, ул.Мытищенская, 47)</t>
    </r>
  </si>
  <si>
    <r>
      <t>Мероприятие 1.1.2.</t>
    </r>
    <r>
      <rPr>
        <sz val="8"/>
        <color rgb="FFFF0000"/>
        <rFont val="Times New Roman"/>
        <family val="1"/>
        <charset val="204"/>
      </rPr>
      <t xml:space="preserve"> Обеспечение содержания материально-технической базы муниципальных спортивных организаций, создание безопасных условий пребывания  в них воспитанников и персонала, обеспечение участия команд, состоящих из воспитанников  таких  организаций  в спортивных соревнованиях, физкультурных мероприятиях, тренировочных и учебно-тренировочных сборах различного уровня, семинарах, тренингах</t>
    </r>
  </si>
  <si>
    <t>Приложение 2  к муниципальной программе муниципального образования «Город Астрахань» «Развитие физической культуры и спорта на территории города Астрахани»</t>
  </si>
  <si>
    <t xml:space="preserve"> Муниципальная программа муниципального образования «Город Астрахань» «Развитие физической культуры и спорта на территории города Астрахани»</t>
  </si>
  <si>
    <t xml:space="preserve">Перечень программных мероприятий, показателей (индикаторов) муниципальной программы муниципального образования «Город Астрахань» «Развитие физической культуры и спорта на территории города Астрахани» 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</si>
  <si>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Увеличение доли спортсменов муниципального образования, включенных в списки спортивной сборной, в общем числе спортсменов спортивной сборной</t>
    </r>
  </si>
  <si>
    <t>5</t>
  </si>
  <si>
    <t>-</t>
  </si>
  <si>
    <r>
      <rPr>
        <b/>
        <sz val="8"/>
        <rFont val="Times New Roman"/>
        <family val="1"/>
        <charset val="204"/>
      </rPr>
      <t xml:space="preserve">Мероприятие 1.3.1. </t>
    </r>
    <r>
      <rPr>
        <sz val="8"/>
        <rFont val="Times New Roman"/>
        <family val="1"/>
        <charset val="204"/>
      </rPr>
      <t xml:space="preserve"> Спортивная подготовка в соответствии с требованиями федеральных стандартов спортивной подготовки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</si>
  <si>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>Увеличение доли спортсменов муниципального образования, включенных в списки спортивной сборной, в общем числе спортсменов спортивной сборной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</si>
  <si>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Развитие материально-технической базы муниципальных учреждений, оказывающих услуги в области физической культуры и спорта 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</si>
  <si>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</si>
  <si>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 Доля 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t>
    </r>
  </si>
  <si>
    <t>%.</t>
  </si>
  <si>
    <t>Борисенко Т.В. 51-56-38</t>
  </si>
  <si>
    <t>Борисенко Т.В., 51-56-38</t>
  </si>
  <si>
    <t>2022-2023-2024 гг в соответствии с Думой от 21.12.2021 № 153 (в соотв. со СБР от 21.12.2021 № 150)</t>
  </si>
  <si>
    <t xml:space="preserve">Управление образования администрации МО "Город Астрахань"
</t>
  </si>
  <si>
    <r>
      <t xml:space="preserve">Мероприятие 1.3.3. </t>
    </r>
    <r>
      <rPr>
        <sz val="9"/>
        <color theme="1"/>
        <rFont val="Times New Roman"/>
        <family val="1"/>
        <charset val="204"/>
      </rPr>
      <t>Спортивная подготовка в соответствии с требованиями федеральных стандартов спортивной подготовки</t>
    </r>
  </si>
  <si>
    <t>муниципального образования «Город Астрахань» «Развитие физической культуры и спорта на территории города Астрахани»</t>
  </si>
  <si>
    <t>Расчет показателей (индикаторов) муниципальной программы муниципального образования «Город Астрахань» «Развитие физической культуры и спорта на территории города Астрахани»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</si>
</sst>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7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7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49" fontId="10" fillId="0" borderId="0" xfId="0" applyNumberFormat="1" applyFont="1" applyFill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top" wrapText="1"/>
    </xf>
    <xf numFmtId="0" fontId="12" fillId="0" borderId="0" xfId="0" applyFont="1"/>
    <xf numFmtId="0" fontId="0" fillId="0" borderId="0" xfId="0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3" fillId="0" borderId="0" xfId="1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4" fillId="0" borderId="1" xfId="0" applyFont="1" applyFill="1" applyBorder="1" applyAlignment="1">
      <alignment horizontal="right" vertical="top" wrapText="1"/>
    </xf>
    <xf numFmtId="49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85724</xdr:colOff>
      <xdr:row>9</xdr:row>
      <xdr:rowOff>57151</xdr:rowOff>
    </xdr:from>
    <xdr:ext cx="3295651" cy="6917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81674" y="2276476"/>
              <a:ext cx="3295651" cy="691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ДНз</a:t>
              </a:r>
              <a14:m>
                <m:oMath xmlns:m="http://schemas.openxmlformats.org/officeDocument/2006/math"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Чз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Чн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ДНз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населения, систематически занимающегося физической культурой и спортом от общей численности населения МО «Город Астрахань» в возрасте от 3 до 79 лет;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Чз</a:t>
              </a:r>
              <a:r>
                <a:rPr lang="en-US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занимающихся физической культурой и спортом;</a:t>
              </a:r>
            </a:p>
            <a:p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Чн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населения  МО «Город Астрахань» в возрасте от 3 до 79 лет.</a:t>
              </a:r>
            </a:p>
            <a:p>
              <a:endParaRPr lang="en-US" sz="6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81674" y="2276476"/>
              <a:ext cx="3295651" cy="691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ДНз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Чз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Чн,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ДНз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населения, систематически занимающегося физической культурой и спортом от общей численности населения МО «Город Астрахань» в возрасте от 3 до 79 лет;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Чз</a:t>
              </a:r>
              <a:r>
                <a:rPr lang="en-US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занимающихся физической культурой и спортом;</a:t>
              </a:r>
            </a:p>
            <a:p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Чн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населения  МО «Город Астрахань» в возрасте от 3 до 79 лет.</a:t>
              </a:r>
            </a:p>
            <a:p>
              <a:endParaRPr lang="en-US" sz="600"/>
            </a:p>
          </xdr:txBody>
        </xdr:sp>
      </mc:Fallback>
    </mc:AlternateContent>
    <xdr:clientData/>
  </xdr:oneCellAnchor>
  <xdr:oneCellAnchor>
    <xdr:from>
      <xdr:col>5</xdr:col>
      <xdr:colOff>52551</xdr:colOff>
      <xdr:row>10</xdr:row>
      <xdr:rowOff>91967</xdr:rowOff>
    </xdr:from>
    <xdr:ext cx="2962275" cy="8986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748501" y="3130442"/>
              <a:ext cx="2962275" cy="8986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ДГуд</a:t>
              </a:r>
              <a14:m>
                <m:oMath xmlns:m="http://schemas.openxmlformats.org/officeDocument/2006/math"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КГуд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ОКзн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ДГуд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граждан, удовлетворенных доступностью и качеством получаемых муниципальных услуг в области физической культуры и спорта от общей численности граждан, получающих данные услуги;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КГуд - количество граждан, удовлетворенных доступностью и качеством получаемых муниципальных услуг в области физической культуры и спорта;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ОКзн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общее количество граждан, получающих услуги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в области физической культуры и спорта</a:t>
              </a:r>
            </a:p>
            <a:p>
              <a:endParaRPr lang="en-US" sz="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748501" y="3130442"/>
              <a:ext cx="2962275" cy="8986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ДГуд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КГуд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ОКзн,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ДГуд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граждан, удовлетворенных доступностью и качеством получаемых муниципальных услуг в области физической культуры и спорта от общей численности граждан, получающих данные услуги;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КГуд - количество граждан, удовлетворенных доступностью и качеством получаемых муниципальных услуг в области физической культуры и спорта;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ОКзн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общее количество граждан, получающих услуги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в области физической культуры и спорта</a:t>
              </a:r>
            </a:p>
            <a:p>
              <a:endParaRPr lang="en-US" sz="600"/>
            </a:p>
          </xdr:txBody>
        </xdr:sp>
      </mc:Fallback>
    </mc:AlternateContent>
    <xdr:clientData/>
  </xdr:oneCellAnchor>
  <xdr:oneCellAnchor>
    <xdr:from>
      <xdr:col>5</xdr:col>
      <xdr:colOff>85725</xdr:colOff>
      <xdr:row>11</xdr:row>
      <xdr:rowOff>0</xdr:rowOff>
    </xdr:from>
    <xdr:ext cx="2962275" cy="1123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781675" y="4114800"/>
              <a:ext cx="2962275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ДДсз</a:t>
              </a:r>
              <a14:m>
                <m:oMath xmlns:m="http://schemas.openxmlformats.org/officeDocument/2006/math"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Кзн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ОЧд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ДДсз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собственности, в общей численности детей данной возрастной группы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Кзн -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собственности;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ОЧд– общее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количество детей в возрасте от 5 до 18 лет.</a:t>
              </a:r>
            </a:p>
            <a:p>
              <a:endParaRPr lang="en-US" sz="6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781675" y="4114800"/>
              <a:ext cx="2962275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ДДсз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Кзн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ОЧд,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ДДсз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собственности, в общей численности детей данной возрастной группы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Кзн -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собственности;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ОЧд– общее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количество детей в возрасте от 5 до 18 лет.</a:t>
              </a:r>
            </a:p>
            <a:p>
              <a:endParaRPr lang="en-US" sz="600"/>
            </a:p>
          </xdr:txBody>
        </xdr:sp>
      </mc:Fallback>
    </mc:AlternateContent>
    <xdr:clientData/>
  </xdr:oneCellAnchor>
  <xdr:oneCellAnchor>
    <xdr:from>
      <xdr:col>5</xdr:col>
      <xdr:colOff>0</xdr:colOff>
      <xdr:row>12</xdr:row>
      <xdr:rowOff>0</xdr:rowOff>
    </xdr:from>
    <xdr:ext cx="3371850" cy="11364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695950" y="5372100"/>
              <a:ext cx="3371850" cy="11364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Дтр</a:t>
              </a:r>
              <a14:m>
                <m:oMath xmlns:m="http://schemas.openxmlformats.org/officeDocument/2006/math"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ККТр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ОКтр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Дтр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ККТр - количество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ОКтр–  общей численности работников данной категории в указанных организациях</a:t>
              </a:r>
              <a:endParaRPr lang="en-US" sz="6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695950" y="5372100"/>
              <a:ext cx="3371850" cy="11364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Дтр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ККТр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ОКтр,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Дтр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ККТр - количество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ОКтр–  общей численности работников данной категории в указанных организациях</a:t>
              </a:r>
              <a:endParaRPr lang="en-US" sz="6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0</xdr:colOff>
      <xdr:row>16</xdr:row>
      <xdr:rowOff>0</xdr:rowOff>
    </xdr:from>
    <xdr:ext cx="3322544" cy="8124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700346" y="9063404"/>
              <a:ext cx="3322544" cy="8124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ДСс</a:t>
              </a:r>
              <a14:m>
                <m:oMath xmlns:m="http://schemas.openxmlformats.org/officeDocument/2006/math">
                  <m:r>
                    <a:rPr lang="ru-RU" sz="700" b="0" i="0">
                      <a:latin typeface="Cambria Math" panose="02040503050406030204" pitchFamily="18" charset="0"/>
                    </a:rPr>
                    <m:t>б</m:t>
                  </m:r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Чс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Чсб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ДСсб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спортсменов муниципального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образования, включенных в списки спортивной сборной, в общем числе спортсменов спортивной сборной;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Чс</a:t>
              </a:r>
              <a:r>
                <a:rPr lang="en-US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спортсменов муниципального образования,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включенных в списки спортивной сборной Астраханской области по виду спорта "Бокс"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Чсб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общая численность спортсменов спортивной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сборной Астраханской области по виду спорта "Бокс"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.</a:t>
              </a:r>
            </a:p>
            <a:p>
              <a:endParaRPr lang="en-US" sz="6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700346" y="9063404"/>
              <a:ext cx="3322544" cy="8124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ДСс</a:t>
              </a:r>
              <a:r>
                <a:rPr lang="ru-RU" sz="700" b="0" i="0">
                  <a:latin typeface="Cambria Math" panose="02040503050406030204" pitchFamily="18" charset="0"/>
                </a:rPr>
                <a:t>б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Чс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Чсб,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ДСсб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оля спортсменов муниципального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образования, включенных в списки спортивной сборной, в общем числе спортсменов спортивной сборной;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Чс</a:t>
              </a:r>
              <a:r>
                <a:rPr lang="en-US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численность спортсменов муниципального образования,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включенных в списки спортивной сборной Астраханской области по виду спорта "Бокс"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Чсб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– общая численность спортсменов спортивной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сборной Астраханской области по виду спорта "Бокс"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.</a:t>
              </a:r>
            </a:p>
            <a:p>
              <a:endParaRPr lang="en-US" sz="600"/>
            </a:p>
          </xdr:txBody>
        </xdr:sp>
      </mc:Fallback>
    </mc:AlternateContent>
    <xdr:clientData/>
  </xdr:oneCellAnchor>
  <xdr:oneCellAnchor>
    <xdr:from>
      <xdr:col>5</xdr:col>
      <xdr:colOff>65942</xdr:colOff>
      <xdr:row>14</xdr:row>
      <xdr:rowOff>849923</xdr:rowOff>
    </xdr:from>
    <xdr:ext cx="3275135" cy="15020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5766288" y="7957038"/>
              <a:ext cx="3275135" cy="1502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Дм</a:t>
              </a:r>
              <a14:m>
                <m:oMath xmlns:m="http://schemas.openxmlformats.org/officeDocument/2006/math">
                  <m:r>
                    <a:rPr lang="ru-RU" sz="700" b="0" i="0">
                      <a:latin typeface="Cambria Math" panose="02040503050406030204" pitchFamily="18" charset="0"/>
                    </a:rPr>
                    <m:t>у</m:t>
                  </m:r>
                  <m:r>
                    <a:rPr lang="en-US" sz="7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7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700" b="0" i="1">
                          <a:latin typeface="Cambria Math" panose="02040503050406030204" pitchFamily="18" charset="0"/>
                        </a:rPr>
                        <m:t>Кмупси</m:t>
                      </m:r>
                    </m:num>
                    <m:den>
                      <m:r>
                        <a:rPr lang="ru-RU" sz="700" b="0" i="1">
                          <a:latin typeface="Cambria Math" panose="02040503050406030204" pitchFamily="18" charset="0"/>
                        </a:rPr>
                        <m:t>Кмурсп</m:t>
                      </m:r>
                    </m:den>
                  </m:f>
                  <m:r>
                    <a:rPr lang="ru-RU" sz="700" b="0" i="0">
                      <a:latin typeface="Cambria Math" panose="02040503050406030204" pitchFamily="18" charset="0"/>
                    </a:rPr>
                    <m:t>, </m:t>
                  </m:r>
                  <m:r>
                    <a:rPr lang="en-US" sz="700" b="0" i="0">
                      <a:latin typeface="Cambria Math" panose="02040503050406030204" pitchFamily="18" charset="0"/>
                    </a:rPr>
                    <m:t>  </m:t>
                  </m:r>
                  <m:r>
                    <a:rPr lang="ru-RU" sz="700" b="0" i="0">
                      <a:latin typeface="Cambria Math" panose="02040503050406030204" pitchFamily="18" charset="0"/>
                    </a:rPr>
                    <m:t>              </m:t>
                  </m:r>
                </m:oMath>
              </a14:m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Дму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Кмупси - Количество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Кмурсп– общее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количество муниципальных учреждений, оказывающих услуги в области физической культуры и спорта реализающих программы спортивной подготовки в соответствии с требованиями федеральных стандартов спортивной подготовки.</a:t>
              </a:r>
            </a:p>
            <a:p>
              <a:endParaRPr lang="en-US" sz="6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766288" y="7957038"/>
              <a:ext cx="3275135" cy="15020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700">
                  <a:latin typeface="Times New Roman" panose="02020603050405020304" pitchFamily="18" charset="0"/>
                  <a:cs typeface="Times New Roman" panose="02020603050405020304" pitchFamily="18" charset="0"/>
                </a:rPr>
                <a:t>Дм</a:t>
              </a:r>
              <a:r>
                <a:rPr lang="ru-RU" sz="700" b="0" i="0">
                  <a:latin typeface="Cambria Math" panose="02040503050406030204" pitchFamily="18" charset="0"/>
                </a:rPr>
                <a:t>у</a:t>
              </a:r>
              <a:r>
                <a:rPr lang="en-US" sz="700" i="0">
                  <a:latin typeface="Cambria Math" panose="02040503050406030204" pitchFamily="18" charset="0"/>
                </a:rPr>
                <a:t>=</a:t>
              </a:r>
              <a:r>
                <a:rPr lang="ru-RU" sz="700" b="0" i="0">
                  <a:latin typeface="Cambria Math" panose="02040503050406030204" pitchFamily="18" charset="0"/>
                </a:rPr>
                <a:t>Кмупси</a:t>
              </a:r>
              <a:r>
                <a:rPr lang="en-US" sz="700" b="0" i="0">
                  <a:latin typeface="Cambria Math" panose="02040503050406030204" pitchFamily="18" charset="0"/>
                </a:rPr>
                <a:t>/</a:t>
              </a:r>
              <a:r>
                <a:rPr lang="ru-RU" sz="700" b="0" i="0">
                  <a:latin typeface="Cambria Math" panose="02040503050406030204" pitchFamily="18" charset="0"/>
                </a:rPr>
                <a:t>Кмурсп, </a:t>
              </a:r>
              <a:r>
                <a:rPr lang="en-US" sz="700" b="0" i="0">
                  <a:latin typeface="Cambria Math" panose="02040503050406030204" pitchFamily="18" charset="0"/>
                </a:rPr>
                <a:t>  </a:t>
              </a:r>
              <a:r>
                <a:rPr lang="ru-RU" sz="700" b="0" i="0">
                  <a:latin typeface="Cambria Math" panose="02040503050406030204" pitchFamily="18" charset="0"/>
                </a:rPr>
                <a:t>             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где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Дму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- Доля 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Кмупси - Количество</a:t>
              </a:r>
              <a:r>
                <a:rPr lang="ru-RU" sz="70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муниципальных учреждений, оказывающих услуги в области физической культуры и спорта в которых приобретено оборудование и спортивный инвентарь для реализации программ спортивной подготовки в соответствии с требованиями федеральных стандартов спортивной подготовки</a:t>
              </a:r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;</a:t>
              </a:r>
            </a:p>
            <a:p>
              <a:r>
                <a:rPr lang="ru-RU" sz="70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Кмурсп– общее </a:t>
              </a:r>
              <a:r>
                <a:rPr lang="ru-RU" sz="7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количество муниципальных учреждений, оказывающих услуги в области физической культуры и спорта реализающих программы спортивной подготовки в соответствии с требованиями федеральных стандартов спортивной подготовки.</a:t>
              </a:r>
            </a:p>
            <a:p>
              <a:endParaRPr lang="en-US" sz="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view="pageBreakPreview" zoomScale="85" zoomScaleNormal="110" zoomScaleSheetLayoutView="85" workbookViewId="0">
      <selection sqref="A1:R20"/>
    </sheetView>
  </sheetViews>
  <sheetFormatPr defaultRowHeight="15" x14ac:dyDescent="0.25"/>
  <cols>
    <col min="1" max="1" width="3.140625" customWidth="1"/>
    <col min="2" max="2" width="26.28515625" style="8" customWidth="1"/>
    <col min="3" max="3" width="13.85546875" style="8" customWidth="1"/>
    <col min="4" max="4" width="22.140625" style="8" customWidth="1"/>
    <col min="5" max="5" width="3.7109375" customWidth="1"/>
    <col min="6" max="6" width="6.7109375" customWidth="1"/>
    <col min="7" max="7" width="6.85546875" style="9" customWidth="1"/>
    <col min="8" max="8" width="6.42578125" style="9" customWidth="1"/>
    <col min="9" max="9" width="7.42578125" style="9" customWidth="1"/>
    <col min="10" max="10" width="9.140625" style="9" customWidth="1"/>
    <col min="11" max="11" width="6.42578125" style="9" customWidth="1"/>
    <col min="12" max="12" width="6.42578125" style="20" customWidth="1"/>
    <col min="13" max="13" width="6.140625" style="9" customWidth="1"/>
    <col min="14" max="14" width="10.85546875" style="9" customWidth="1"/>
    <col min="15" max="15" width="1.28515625" style="9" customWidth="1"/>
    <col min="16" max="17" width="4.7109375" style="9" hidden="1" customWidth="1"/>
    <col min="18" max="18" width="9.42578125" style="9" hidden="1" customWidth="1"/>
  </cols>
  <sheetData>
    <row r="1" spans="1:18" ht="27.75" customHeight="1" x14ac:dyDescent="0.25"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idden="1" x14ac:dyDescent="0.25">
      <c r="G2" s="14"/>
      <c r="H2" s="14"/>
      <c r="I2" s="15"/>
      <c r="J2" s="15"/>
      <c r="K2" s="15"/>
      <c r="L2" s="16"/>
      <c r="M2" s="15"/>
      <c r="N2" s="15"/>
      <c r="O2" s="15"/>
      <c r="P2" s="15"/>
      <c r="Q2" s="15"/>
      <c r="R2" s="15"/>
    </row>
    <row r="3" spans="1:18" ht="56.25" customHeight="1" x14ac:dyDescent="0.25">
      <c r="A3" s="1"/>
      <c r="B3" s="3"/>
      <c r="C3" s="4"/>
      <c r="D3" s="5"/>
      <c r="E3" s="1"/>
      <c r="F3" s="1"/>
      <c r="G3" s="88" t="s">
        <v>41</v>
      </c>
      <c r="H3" s="88"/>
      <c r="I3" s="88"/>
      <c r="J3" s="88"/>
      <c r="K3" s="88"/>
      <c r="L3" s="88"/>
      <c r="M3" s="88"/>
      <c r="N3" s="88"/>
      <c r="O3" s="70"/>
      <c r="P3" s="70"/>
      <c r="Q3" s="70"/>
      <c r="R3" s="70"/>
    </row>
    <row r="4" spans="1:18" ht="15" customHeight="1" x14ac:dyDescent="0.25">
      <c r="A4" s="89" t="s">
        <v>86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26"/>
      <c r="P4" s="26"/>
      <c r="Q4" s="26"/>
      <c r="R4" s="26"/>
    </row>
    <row r="5" spans="1:18" ht="23.25" customHeigh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26"/>
      <c r="P5" s="26"/>
      <c r="Q5" s="26"/>
      <c r="R5" s="26"/>
    </row>
    <row r="6" spans="1:18" ht="15" customHeight="1" x14ac:dyDescent="0.25">
      <c r="A6" s="87">
        <v>1</v>
      </c>
      <c r="B6" s="92" t="s">
        <v>5</v>
      </c>
      <c r="C6" s="93" t="s">
        <v>7</v>
      </c>
      <c r="D6" s="86" t="s">
        <v>6</v>
      </c>
      <c r="E6" s="87" t="s">
        <v>3</v>
      </c>
      <c r="F6" s="85" t="s">
        <v>61</v>
      </c>
      <c r="G6" s="85" t="s">
        <v>62</v>
      </c>
      <c r="H6" s="85" t="s">
        <v>4</v>
      </c>
      <c r="I6" s="85"/>
      <c r="J6" s="85"/>
      <c r="K6" s="85"/>
      <c r="L6" s="85"/>
      <c r="M6" s="85"/>
      <c r="N6" s="85" t="s">
        <v>12</v>
      </c>
      <c r="O6" s="24"/>
      <c r="P6" s="24"/>
      <c r="Q6" s="24"/>
      <c r="R6" s="25"/>
    </row>
    <row r="7" spans="1:18" ht="49.5" customHeight="1" x14ac:dyDescent="0.25">
      <c r="A7" s="87"/>
      <c r="B7" s="92"/>
      <c r="C7" s="93"/>
      <c r="D7" s="86"/>
      <c r="E7" s="87"/>
      <c r="F7" s="85"/>
      <c r="G7" s="85"/>
      <c r="H7" s="85" t="s">
        <v>33</v>
      </c>
      <c r="I7" s="85"/>
      <c r="J7" s="85" t="s">
        <v>63</v>
      </c>
      <c r="K7" s="85"/>
      <c r="L7" s="85" t="s">
        <v>64</v>
      </c>
      <c r="M7" s="85"/>
      <c r="N7" s="85"/>
      <c r="O7" s="22"/>
      <c r="P7"/>
      <c r="Q7"/>
      <c r="R7"/>
    </row>
    <row r="8" spans="1:18" x14ac:dyDescent="0.25">
      <c r="A8" s="87"/>
      <c r="B8" s="92"/>
      <c r="C8" s="93"/>
      <c r="D8" s="86"/>
      <c r="E8" s="87"/>
      <c r="F8" s="85"/>
      <c r="G8" s="85"/>
      <c r="H8" s="85"/>
      <c r="I8" s="85"/>
      <c r="J8" s="85"/>
      <c r="K8" s="85"/>
      <c r="L8" s="85"/>
      <c r="M8" s="85"/>
      <c r="N8" s="85"/>
      <c r="O8" s="22"/>
      <c r="P8"/>
      <c r="Q8"/>
      <c r="R8"/>
    </row>
    <row r="9" spans="1:18" ht="24.75" x14ac:dyDescent="0.25">
      <c r="A9" s="87"/>
      <c r="B9" s="92"/>
      <c r="C9" s="93"/>
      <c r="D9" s="86"/>
      <c r="E9" s="87"/>
      <c r="F9" s="85"/>
      <c r="G9" s="85"/>
      <c r="H9" s="21" t="s">
        <v>1</v>
      </c>
      <c r="I9" s="21" t="s">
        <v>2</v>
      </c>
      <c r="J9" s="21" t="s">
        <v>1</v>
      </c>
      <c r="K9" s="21" t="s">
        <v>2</v>
      </c>
      <c r="L9" s="17" t="s">
        <v>1</v>
      </c>
      <c r="M9" s="21" t="s">
        <v>2</v>
      </c>
      <c r="N9" s="85"/>
      <c r="O9" s="22"/>
      <c r="P9"/>
      <c r="Q9"/>
      <c r="R9"/>
    </row>
    <row r="10" spans="1:18" x14ac:dyDescent="0.25">
      <c r="A10" s="2">
        <v>1</v>
      </c>
      <c r="B10" s="13">
        <v>2</v>
      </c>
      <c r="C10" s="12">
        <v>3</v>
      </c>
      <c r="D10" s="6">
        <v>4</v>
      </c>
      <c r="E10" s="2">
        <v>5</v>
      </c>
      <c r="F10" s="2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8">
        <v>12</v>
      </c>
      <c r="M10" s="11">
        <v>13</v>
      </c>
      <c r="N10" s="11">
        <v>14</v>
      </c>
      <c r="O10" s="22"/>
      <c r="P10" s="22"/>
      <c r="Q10" s="22"/>
      <c r="R10" s="22"/>
    </row>
    <row r="11" spans="1:18" ht="15" customHeight="1" x14ac:dyDescent="0.25">
      <c r="A11" s="94" t="s">
        <v>10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26"/>
      <c r="P11" s="26"/>
      <c r="Q11" s="26"/>
      <c r="R11" s="26"/>
    </row>
    <row r="12" spans="1:18" ht="84" customHeight="1" x14ac:dyDescent="0.25">
      <c r="A12" s="2">
        <v>1</v>
      </c>
      <c r="B12" s="63" t="s">
        <v>28</v>
      </c>
      <c r="C12" s="28" t="s">
        <v>42</v>
      </c>
      <c r="D12" s="6" t="s">
        <v>43</v>
      </c>
      <c r="E12" s="2" t="s">
        <v>8</v>
      </c>
      <c r="F12" s="18" t="s">
        <v>40</v>
      </c>
      <c r="G12" s="69">
        <v>57.79</v>
      </c>
      <c r="H12" s="81">
        <v>57.93</v>
      </c>
      <c r="I12" s="81">
        <v>57.93</v>
      </c>
      <c r="J12" s="81">
        <v>57.93</v>
      </c>
      <c r="K12" s="81">
        <v>57.93</v>
      </c>
      <c r="L12" s="81">
        <v>57.93</v>
      </c>
      <c r="M12" s="81">
        <v>57.93</v>
      </c>
      <c r="N12" s="81">
        <v>57.93</v>
      </c>
      <c r="O12" s="23"/>
      <c r="P12" s="23"/>
      <c r="Q12" s="23"/>
      <c r="R12" s="25"/>
    </row>
    <row r="13" spans="1:18" ht="95.25" customHeight="1" x14ac:dyDescent="0.25">
      <c r="A13" s="2">
        <v>2</v>
      </c>
      <c r="B13" s="63" t="s">
        <v>21</v>
      </c>
      <c r="C13" s="28" t="s">
        <v>42</v>
      </c>
      <c r="D13" s="7" t="s">
        <v>14</v>
      </c>
      <c r="E13" s="2" t="s">
        <v>8</v>
      </c>
      <c r="F13" s="18" t="s">
        <v>65</v>
      </c>
      <c r="G13" s="69">
        <v>85</v>
      </c>
      <c r="H13" s="69">
        <v>85</v>
      </c>
      <c r="I13" s="69">
        <v>85</v>
      </c>
      <c r="J13" s="69">
        <v>85</v>
      </c>
      <c r="K13" s="69">
        <v>85</v>
      </c>
      <c r="L13" s="69">
        <v>85</v>
      </c>
      <c r="M13" s="69">
        <v>85</v>
      </c>
      <c r="N13" s="69">
        <v>85</v>
      </c>
      <c r="O13" s="23"/>
      <c r="P13" s="23"/>
      <c r="Q13" s="23"/>
      <c r="R13" s="25"/>
    </row>
    <row r="14" spans="1:18" ht="135" x14ac:dyDescent="0.25">
      <c r="A14" s="2">
        <v>3</v>
      </c>
      <c r="B14" s="91" t="s">
        <v>22</v>
      </c>
      <c r="C14" s="28" t="s">
        <v>42</v>
      </c>
      <c r="D14" s="7" t="s">
        <v>11</v>
      </c>
      <c r="E14" s="2" t="s">
        <v>8</v>
      </c>
      <c r="F14" s="18" t="s">
        <v>66</v>
      </c>
      <c r="G14" s="69">
        <v>86.23</v>
      </c>
      <c r="H14" s="81">
        <v>86.23</v>
      </c>
      <c r="I14" s="81">
        <v>86.23</v>
      </c>
      <c r="J14" s="81">
        <v>86.23</v>
      </c>
      <c r="K14" s="81">
        <v>86.23</v>
      </c>
      <c r="L14" s="81">
        <v>86.23</v>
      </c>
      <c r="M14" s="81">
        <v>86.23</v>
      </c>
      <c r="N14" s="81">
        <v>86.23</v>
      </c>
      <c r="O14" s="23"/>
      <c r="P14" s="23"/>
      <c r="Q14" s="23"/>
      <c r="R14" s="25"/>
    </row>
    <row r="15" spans="1:18" ht="123.75" x14ac:dyDescent="0.25">
      <c r="A15" s="2">
        <v>4</v>
      </c>
      <c r="B15" s="91"/>
      <c r="C15" s="28" t="s">
        <v>42</v>
      </c>
      <c r="D15" s="7" t="s">
        <v>27</v>
      </c>
      <c r="E15" s="2" t="s">
        <v>8</v>
      </c>
      <c r="F15" s="18" t="s">
        <v>67</v>
      </c>
      <c r="G15" s="69">
        <v>63</v>
      </c>
      <c r="H15" s="69">
        <v>63</v>
      </c>
      <c r="I15" s="69">
        <v>63</v>
      </c>
      <c r="J15" s="69">
        <v>63</v>
      </c>
      <c r="K15" s="69">
        <v>63</v>
      </c>
      <c r="L15" s="69">
        <v>63</v>
      </c>
      <c r="M15" s="69">
        <v>63</v>
      </c>
      <c r="N15" s="69">
        <v>63</v>
      </c>
      <c r="O15" s="23"/>
      <c r="P15" s="23"/>
      <c r="Q15" s="23"/>
      <c r="R15" s="25"/>
    </row>
    <row r="16" spans="1:18" ht="90" customHeight="1" x14ac:dyDescent="0.25">
      <c r="A16" s="2">
        <v>5</v>
      </c>
      <c r="B16" s="64" t="s">
        <v>25</v>
      </c>
      <c r="C16" s="28" t="s">
        <v>42</v>
      </c>
      <c r="D16" s="6" t="s">
        <v>34</v>
      </c>
      <c r="E16" s="2" t="s">
        <v>13</v>
      </c>
      <c r="F16" s="75">
        <v>261579</v>
      </c>
      <c r="G16" s="75">
        <v>279078</v>
      </c>
      <c r="H16" s="76">
        <v>279168</v>
      </c>
      <c r="I16" s="76">
        <v>279168</v>
      </c>
      <c r="J16" s="76">
        <v>278124</v>
      </c>
      <c r="K16" s="76">
        <v>278124</v>
      </c>
      <c r="L16" s="76">
        <v>278124</v>
      </c>
      <c r="M16" s="76">
        <v>278124</v>
      </c>
      <c r="N16" s="76">
        <v>278124</v>
      </c>
      <c r="O16" s="23"/>
      <c r="P16" s="23"/>
      <c r="Q16" s="23"/>
      <c r="R16" s="25"/>
    </row>
    <row r="17" spans="1:18" ht="97.5" customHeight="1" x14ac:dyDescent="0.25">
      <c r="A17" s="2">
        <v>6</v>
      </c>
      <c r="B17" s="63" t="s">
        <v>32</v>
      </c>
      <c r="C17" s="28" t="s">
        <v>42</v>
      </c>
      <c r="D17" s="6" t="s">
        <v>23</v>
      </c>
      <c r="E17" s="2" t="s">
        <v>9</v>
      </c>
      <c r="F17" s="18" t="s">
        <v>68</v>
      </c>
      <c r="G17" s="69">
        <v>855</v>
      </c>
      <c r="H17" s="69">
        <v>855</v>
      </c>
      <c r="I17" s="69">
        <v>455</v>
      </c>
      <c r="J17" s="69">
        <v>855</v>
      </c>
      <c r="K17" s="69">
        <v>455</v>
      </c>
      <c r="L17" s="69">
        <v>870</v>
      </c>
      <c r="M17" s="69">
        <v>462</v>
      </c>
      <c r="N17" s="69">
        <v>2580</v>
      </c>
      <c r="O17" s="23"/>
      <c r="P17" s="23"/>
      <c r="Q17" s="23"/>
      <c r="R17" s="25"/>
    </row>
    <row r="18" spans="1:18" ht="141" customHeight="1" x14ac:dyDescent="0.25">
      <c r="A18" s="2">
        <v>7</v>
      </c>
      <c r="B18" s="63" t="s">
        <v>92</v>
      </c>
      <c r="C18" s="28" t="s">
        <v>42</v>
      </c>
      <c r="D18" s="6" t="s">
        <v>93</v>
      </c>
      <c r="E18" s="2" t="s">
        <v>8</v>
      </c>
      <c r="F18" s="18" t="s">
        <v>89</v>
      </c>
      <c r="G18" s="69" t="s">
        <v>89</v>
      </c>
      <c r="H18" s="69">
        <v>100</v>
      </c>
      <c r="I18" s="69">
        <v>0</v>
      </c>
      <c r="J18" s="69">
        <v>100</v>
      </c>
      <c r="K18" s="69">
        <v>0</v>
      </c>
      <c r="L18" s="69">
        <v>100</v>
      </c>
      <c r="M18" s="69">
        <v>0</v>
      </c>
      <c r="N18" s="69">
        <v>100</v>
      </c>
      <c r="O18" s="23"/>
      <c r="P18" s="23"/>
      <c r="Q18" s="23"/>
      <c r="R18" s="25"/>
    </row>
    <row r="19" spans="1:18" ht="78.75" x14ac:dyDescent="0.25">
      <c r="A19" s="2">
        <v>8</v>
      </c>
      <c r="B19" s="64" t="s">
        <v>90</v>
      </c>
      <c r="C19" s="64" t="s">
        <v>42</v>
      </c>
      <c r="D19" s="18" t="s">
        <v>87</v>
      </c>
      <c r="E19" s="69" t="s">
        <v>8</v>
      </c>
      <c r="F19" s="71">
        <v>5</v>
      </c>
      <c r="G19" s="72" t="s">
        <v>89</v>
      </c>
      <c r="H19" s="72">
        <v>5</v>
      </c>
      <c r="I19" s="72">
        <v>3</v>
      </c>
      <c r="J19" s="72">
        <v>5</v>
      </c>
      <c r="K19" s="72">
        <v>3</v>
      </c>
      <c r="L19" s="73" t="s">
        <v>88</v>
      </c>
      <c r="M19" s="72">
        <v>3</v>
      </c>
      <c r="N19" s="72">
        <v>5</v>
      </c>
      <c r="O19" s="10"/>
      <c r="P19" s="10"/>
      <c r="Q19" s="10"/>
      <c r="R19" s="10"/>
    </row>
    <row r="20" spans="1:18" ht="21.75" customHeight="1" x14ac:dyDescent="0.25">
      <c r="A20" s="31"/>
      <c r="B20" s="3" t="s">
        <v>96</v>
      </c>
      <c r="C20" s="4"/>
      <c r="D20" s="5"/>
      <c r="E20" s="1"/>
      <c r="F20" s="1"/>
      <c r="G20" s="10"/>
      <c r="H20" s="10"/>
      <c r="I20" s="10"/>
      <c r="J20" s="10"/>
      <c r="K20" s="10"/>
      <c r="L20" s="19"/>
      <c r="M20" s="10"/>
      <c r="N20" s="10"/>
      <c r="O20" s="10"/>
      <c r="P20" s="10"/>
      <c r="Q20" s="10"/>
      <c r="R20" s="10"/>
    </row>
    <row r="21" spans="1:18" x14ac:dyDescent="0.25">
      <c r="A21" s="31"/>
      <c r="B21" s="3"/>
      <c r="C21" s="4"/>
      <c r="D21" s="5"/>
      <c r="E21" s="1"/>
      <c r="F21" s="1"/>
      <c r="G21" s="10"/>
      <c r="H21" s="10"/>
      <c r="I21" s="10"/>
      <c r="J21" s="10"/>
      <c r="K21" s="10"/>
      <c r="L21" s="19"/>
      <c r="M21" s="10"/>
      <c r="N21" s="10"/>
      <c r="O21" s="10"/>
      <c r="P21" s="10"/>
      <c r="Q21" s="10"/>
      <c r="R21" s="10"/>
    </row>
    <row r="22" spans="1:18" x14ac:dyDescent="0.25">
      <c r="A22" s="31"/>
      <c r="B22" s="3"/>
      <c r="C22" s="4"/>
      <c r="D22" s="5"/>
      <c r="E22" s="1"/>
      <c r="F22" s="1"/>
      <c r="G22" s="10"/>
      <c r="H22" s="10"/>
      <c r="I22" s="10"/>
      <c r="J22" s="10"/>
      <c r="K22" s="10"/>
      <c r="L22" s="19"/>
      <c r="M22" s="10"/>
      <c r="N22" s="10"/>
      <c r="O22" s="10"/>
      <c r="P22" s="10"/>
      <c r="Q22" s="10"/>
      <c r="R22" s="10"/>
    </row>
    <row r="23" spans="1:18" x14ac:dyDescent="0.25">
      <c r="A23" s="1"/>
      <c r="B23" s="3"/>
      <c r="C23" s="4"/>
      <c r="D23" s="5"/>
      <c r="E23" s="1"/>
      <c r="F23" s="1"/>
      <c r="G23" s="10"/>
      <c r="H23" s="10"/>
      <c r="I23" s="10"/>
      <c r="J23" s="10"/>
      <c r="K23" s="10"/>
      <c r="L23" s="19"/>
      <c r="M23" s="10"/>
      <c r="N23" s="10"/>
      <c r="O23" s="10"/>
      <c r="P23" s="10"/>
      <c r="Q23" s="10"/>
      <c r="R23" s="10"/>
    </row>
    <row r="24" spans="1:18" x14ac:dyDescent="0.25">
      <c r="A24" s="1"/>
      <c r="B24" s="3"/>
      <c r="C24" s="4"/>
      <c r="D24" s="5"/>
      <c r="E24" s="1"/>
      <c r="F24" s="1"/>
      <c r="G24" s="10"/>
      <c r="H24" s="10"/>
      <c r="I24" s="10"/>
      <c r="J24" s="10"/>
      <c r="K24" s="10"/>
      <c r="L24" s="19"/>
      <c r="M24" s="10"/>
      <c r="N24" s="10"/>
      <c r="O24" s="10"/>
      <c r="P24" s="10"/>
      <c r="Q24" s="10"/>
      <c r="R24" s="10"/>
    </row>
    <row r="25" spans="1:18" x14ac:dyDescent="0.25">
      <c r="A25" s="1"/>
      <c r="B25" s="3"/>
      <c r="C25" s="4"/>
      <c r="D25" s="5"/>
      <c r="E25" s="1"/>
      <c r="F25" s="1"/>
      <c r="G25" s="10"/>
      <c r="H25" s="10"/>
      <c r="I25" s="10"/>
      <c r="J25" s="10"/>
      <c r="K25" s="10"/>
      <c r="L25" s="19"/>
      <c r="M25" s="10"/>
      <c r="N25" s="10"/>
      <c r="O25" s="10"/>
      <c r="P25" s="10"/>
      <c r="Q25" s="10"/>
      <c r="R25" s="10"/>
    </row>
    <row r="26" spans="1:18" x14ac:dyDescent="0.25">
      <c r="A26" s="1"/>
      <c r="B26" s="3"/>
      <c r="C26" s="4"/>
      <c r="D26" s="5"/>
      <c r="E26" s="1"/>
      <c r="F26" s="1"/>
      <c r="G26" s="10"/>
      <c r="H26" s="10"/>
      <c r="I26" s="10"/>
      <c r="J26" s="10"/>
      <c r="K26" s="10"/>
      <c r="L26" s="19"/>
      <c r="M26" s="10"/>
      <c r="N26" s="10"/>
      <c r="O26" s="10"/>
      <c r="P26" s="10"/>
      <c r="Q26" s="10"/>
      <c r="R26" s="10"/>
    </row>
    <row r="27" spans="1:18" x14ac:dyDescent="0.25">
      <c r="A27" s="1"/>
      <c r="B27" s="3"/>
      <c r="C27" s="4"/>
      <c r="D27" s="5"/>
      <c r="E27" s="1"/>
      <c r="F27" s="1"/>
      <c r="G27" s="10"/>
      <c r="H27" s="10"/>
      <c r="I27" s="10"/>
      <c r="J27" s="10"/>
      <c r="K27" s="10"/>
      <c r="L27" s="19"/>
      <c r="M27" s="10"/>
      <c r="N27" s="10"/>
      <c r="O27" s="10"/>
      <c r="P27" s="10"/>
      <c r="Q27" s="10"/>
      <c r="R27" s="10"/>
    </row>
    <row r="28" spans="1:18" x14ac:dyDescent="0.25">
      <c r="A28" s="1"/>
      <c r="B28" s="3"/>
      <c r="C28" s="4"/>
      <c r="D28" s="5"/>
      <c r="E28" s="1"/>
      <c r="F28" s="1"/>
      <c r="G28" s="10"/>
      <c r="H28" s="10"/>
      <c r="I28" s="10"/>
      <c r="J28" s="10"/>
      <c r="K28" s="10"/>
      <c r="L28" s="19"/>
      <c r="M28" s="10"/>
      <c r="N28" s="10"/>
      <c r="O28" s="10"/>
      <c r="P28" s="10"/>
      <c r="Q28" s="10"/>
      <c r="R28" s="10"/>
    </row>
    <row r="29" spans="1:18" x14ac:dyDescent="0.25">
      <c r="A29" s="1"/>
      <c r="B29" s="3"/>
      <c r="C29" s="4"/>
      <c r="D29" s="5"/>
      <c r="E29" s="1"/>
      <c r="F29" s="1"/>
      <c r="G29" s="10"/>
      <c r="H29" s="10"/>
      <c r="I29" s="10"/>
      <c r="J29" s="10"/>
      <c r="K29" s="10"/>
      <c r="L29" s="19"/>
      <c r="M29" s="10"/>
      <c r="N29" s="10"/>
      <c r="O29" s="10"/>
      <c r="P29" s="10"/>
      <c r="Q29" s="10"/>
      <c r="R29" s="10"/>
    </row>
    <row r="30" spans="1:18" x14ac:dyDescent="0.25">
      <c r="A30" s="1"/>
      <c r="B30" s="3"/>
      <c r="C30" s="4"/>
      <c r="D30" s="5"/>
      <c r="E30" s="1"/>
      <c r="F30" s="1"/>
      <c r="G30" s="10"/>
      <c r="H30" s="10"/>
      <c r="I30" s="10"/>
      <c r="J30" s="10"/>
      <c r="K30" s="10"/>
      <c r="L30" s="19"/>
      <c r="M30" s="10"/>
      <c r="N30" s="10"/>
      <c r="O30" s="10"/>
      <c r="P30" s="10"/>
      <c r="Q30" s="10"/>
      <c r="R30" s="10"/>
    </row>
    <row r="31" spans="1:18" x14ac:dyDescent="0.25">
      <c r="A31" s="1"/>
      <c r="B31" s="3"/>
      <c r="C31" s="4"/>
      <c r="D31" s="5"/>
      <c r="E31" s="1"/>
      <c r="F31" s="1"/>
      <c r="G31" s="10"/>
      <c r="H31" s="10"/>
      <c r="I31" s="10"/>
      <c r="J31" s="10"/>
      <c r="K31" s="10"/>
      <c r="L31" s="19"/>
      <c r="M31" s="10"/>
      <c r="N31" s="10"/>
      <c r="O31" s="10"/>
      <c r="P31" s="10"/>
      <c r="Q31" s="10"/>
      <c r="R31" s="10"/>
    </row>
    <row r="32" spans="1:18" x14ac:dyDescent="0.25">
      <c r="A32" s="1"/>
      <c r="B32" s="3"/>
      <c r="C32" s="4"/>
      <c r="D32" s="5"/>
      <c r="E32" s="1"/>
      <c r="F32" s="1"/>
      <c r="G32" s="10"/>
      <c r="H32" s="10"/>
      <c r="I32" s="10"/>
      <c r="J32" s="10"/>
      <c r="K32" s="10"/>
      <c r="L32" s="19"/>
      <c r="M32" s="10"/>
      <c r="N32" s="10"/>
      <c r="O32" s="10"/>
      <c r="P32" s="10"/>
      <c r="Q32" s="10"/>
      <c r="R32" s="10"/>
    </row>
    <row r="33" spans="1:18" x14ac:dyDescent="0.25">
      <c r="A33" s="1"/>
      <c r="B33" s="3"/>
      <c r="C33" s="4"/>
      <c r="D33" s="5"/>
      <c r="E33" s="1"/>
      <c r="F33" s="1"/>
      <c r="G33" s="10"/>
      <c r="H33" s="10"/>
      <c r="I33" s="10"/>
      <c r="J33" s="10"/>
      <c r="K33" s="10"/>
      <c r="L33" s="19"/>
      <c r="M33" s="10"/>
      <c r="N33" s="10"/>
      <c r="O33" s="10"/>
      <c r="P33" s="10"/>
      <c r="Q33" s="10"/>
      <c r="R33" s="10"/>
    </row>
    <row r="34" spans="1:18" x14ac:dyDescent="0.25">
      <c r="A34" s="1"/>
      <c r="B34" s="3"/>
      <c r="C34" s="4"/>
      <c r="D34" s="5"/>
      <c r="E34" s="1"/>
      <c r="F34" s="1"/>
      <c r="G34" s="10"/>
      <c r="H34" s="10"/>
      <c r="I34" s="10"/>
      <c r="J34" s="10"/>
      <c r="K34" s="10"/>
      <c r="L34" s="19"/>
      <c r="M34" s="10"/>
      <c r="N34" s="10"/>
      <c r="O34" s="10"/>
      <c r="P34" s="10"/>
      <c r="Q34" s="10"/>
      <c r="R34" s="10"/>
    </row>
    <row r="35" spans="1:18" x14ac:dyDescent="0.25">
      <c r="A35" s="1"/>
      <c r="B35" s="3"/>
      <c r="C35" s="4"/>
      <c r="D35" s="5"/>
      <c r="E35" s="1"/>
      <c r="F35" s="1"/>
      <c r="G35" s="10"/>
      <c r="H35" s="10"/>
      <c r="I35" s="10"/>
      <c r="J35" s="10"/>
      <c r="K35" s="10"/>
      <c r="L35" s="19"/>
      <c r="M35" s="10"/>
      <c r="N35" s="10"/>
      <c r="O35" s="10"/>
      <c r="P35" s="10"/>
      <c r="Q35" s="10"/>
      <c r="R35" s="10"/>
    </row>
    <row r="36" spans="1:18" x14ac:dyDescent="0.25">
      <c r="A36" s="1"/>
      <c r="B36" s="3"/>
      <c r="C36" s="4"/>
      <c r="D36" s="5"/>
      <c r="E36" s="1"/>
      <c r="F36" s="1"/>
      <c r="G36" s="10"/>
      <c r="H36" s="10"/>
      <c r="I36" s="10"/>
      <c r="J36" s="10"/>
      <c r="K36" s="10"/>
      <c r="L36" s="19"/>
      <c r="M36" s="10"/>
      <c r="N36" s="10"/>
      <c r="O36" s="10"/>
      <c r="P36" s="10"/>
      <c r="Q36" s="10"/>
      <c r="R36" s="10"/>
    </row>
    <row r="37" spans="1:18" x14ac:dyDescent="0.25">
      <c r="A37" s="1"/>
      <c r="B37" s="3"/>
      <c r="C37" s="4"/>
      <c r="D37" s="5"/>
      <c r="E37" s="1"/>
      <c r="F37" s="1"/>
      <c r="G37" s="10"/>
      <c r="H37" s="10"/>
      <c r="I37" s="10"/>
      <c r="J37" s="10"/>
      <c r="K37" s="10"/>
      <c r="L37" s="19"/>
      <c r="M37" s="10"/>
      <c r="N37" s="10"/>
      <c r="O37" s="10"/>
      <c r="P37" s="10"/>
      <c r="Q37" s="10"/>
      <c r="R37" s="10"/>
    </row>
    <row r="38" spans="1:18" x14ac:dyDescent="0.25">
      <c r="A38" s="1"/>
      <c r="B38" s="3"/>
      <c r="C38" s="4"/>
      <c r="D38" s="5"/>
      <c r="E38" s="1"/>
      <c r="F38" s="1"/>
      <c r="G38" s="10"/>
      <c r="H38" s="10"/>
      <c r="I38" s="10"/>
      <c r="J38" s="10"/>
      <c r="K38" s="10"/>
      <c r="L38" s="19"/>
      <c r="M38" s="10"/>
      <c r="N38" s="10"/>
      <c r="O38" s="10"/>
      <c r="P38" s="10"/>
      <c r="Q38" s="10"/>
      <c r="R38" s="10"/>
    </row>
    <row r="39" spans="1:18" x14ac:dyDescent="0.25">
      <c r="A39" s="1"/>
      <c r="O39" s="10"/>
      <c r="P39" s="10"/>
      <c r="Q39" s="10"/>
      <c r="R39" s="10"/>
    </row>
    <row r="40" spans="1:18" x14ac:dyDescent="0.25">
      <c r="A40" s="1"/>
      <c r="O40" s="10"/>
      <c r="P40" s="10"/>
      <c r="Q40" s="10"/>
      <c r="R40" s="10"/>
    </row>
    <row r="41" spans="1:18" x14ac:dyDescent="0.25">
      <c r="A41" s="1"/>
      <c r="O41" s="10"/>
      <c r="P41" s="10"/>
      <c r="Q41" s="10"/>
      <c r="R41" s="10"/>
    </row>
    <row r="42" spans="1:18" x14ac:dyDescent="0.25">
      <c r="A42" s="1"/>
      <c r="O42" s="10"/>
      <c r="P42" s="10"/>
      <c r="Q42" s="10"/>
      <c r="R42" s="10"/>
    </row>
  </sheetData>
  <mergeCells count="17">
    <mergeCell ref="B14:B15"/>
    <mergeCell ref="A6:A9"/>
    <mergeCell ref="B6:B9"/>
    <mergeCell ref="C6:C9"/>
    <mergeCell ref="A11:N11"/>
    <mergeCell ref="G1:R1"/>
    <mergeCell ref="H7:I8"/>
    <mergeCell ref="J7:K8"/>
    <mergeCell ref="L7:M8"/>
    <mergeCell ref="D6:D9"/>
    <mergeCell ref="E6:E9"/>
    <mergeCell ref="F6:F9"/>
    <mergeCell ref="G6:G9"/>
    <mergeCell ref="H6:M6"/>
    <mergeCell ref="N6:N9"/>
    <mergeCell ref="G3:N3"/>
    <mergeCell ref="A4:N5"/>
  </mergeCells>
  <pageMargins left="0.78740157480314965" right="0.78740157480314965" top="1.3779527559055118" bottom="0.3937007874015748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view="pageBreakPreview" topLeftCell="A2" zoomScale="110" zoomScaleNormal="110" zoomScaleSheetLayoutView="110" workbookViewId="0">
      <selection activeCell="B60" sqref="B60"/>
    </sheetView>
  </sheetViews>
  <sheetFormatPr defaultRowHeight="15" x14ac:dyDescent="0.25"/>
  <cols>
    <col min="1" max="1" width="5.28515625" style="35" customWidth="1"/>
    <col min="2" max="2" width="34.42578125" style="35" customWidth="1"/>
    <col min="3" max="3" width="20" style="35" customWidth="1"/>
    <col min="4" max="4" width="13.140625" style="36" customWidth="1"/>
    <col min="5" max="5" width="8.5703125" style="37" customWidth="1"/>
    <col min="6" max="6" width="10.5703125" style="37" customWidth="1"/>
    <col min="7" max="10" width="13.28515625" style="62" customWidth="1"/>
    <col min="11" max="16384" width="9.140625" style="9"/>
  </cols>
  <sheetData>
    <row r="1" spans="1:13" ht="30" hidden="1" customHeight="1" x14ac:dyDescent="0.25">
      <c r="G1" s="95"/>
      <c r="H1" s="95"/>
      <c r="I1" s="95"/>
      <c r="J1" s="95"/>
    </row>
    <row r="2" spans="1:13" ht="36.75" customHeight="1" x14ac:dyDescent="0.25">
      <c r="B2" s="83"/>
      <c r="G2" s="96" t="s">
        <v>84</v>
      </c>
      <c r="H2" s="96"/>
      <c r="I2" s="96"/>
      <c r="J2" s="96"/>
      <c r="K2" s="43" t="s">
        <v>98</v>
      </c>
      <c r="L2" s="43"/>
      <c r="M2" s="43"/>
    </row>
    <row r="3" spans="1:13" ht="30" customHeight="1" x14ac:dyDescent="0.25">
      <c r="G3" s="77"/>
      <c r="H3" s="79"/>
      <c r="I3" s="79"/>
      <c r="J3" s="78"/>
    </row>
    <row r="4" spans="1:13" ht="15" customHeight="1" x14ac:dyDescent="0.25">
      <c r="A4" s="97" t="s">
        <v>52</v>
      </c>
      <c r="B4" s="97"/>
      <c r="C4" s="97"/>
      <c r="D4" s="97"/>
      <c r="E4" s="97"/>
      <c r="F4" s="97"/>
      <c r="G4" s="97"/>
      <c r="H4" s="97"/>
      <c r="I4" s="97"/>
      <c r="J4" s="97"/>
    </row>
    <row r="5" spans="1:13" ht="21.75" customHeight="1" x14ac:dyDescent="0.25">
      <c r="A5" s="98" t="s">
        <v>101</v>
      </c>
      <c r="B5" s="98"/>
      <c r="C5" s="98"/>
      <c r="D5" s="98"/>
      <c r="E5" s="98"/>
      <c r="F5" s="98"/>
      <c r="G5" s="99"/>
      <c r="H5" s="99"/>
      <c r="I5" s="99"/>
      <c r="J5" s="99"/>
    </row>
    <row r="6" spans="1:13" ht="15" customHeight="1" x14ac:dyDescent="0.25">
      <c r="A6" s="100" t="s">
        <v>0</v>
      </c>
      <c r="B6" s="102" t="s">
        <v>15</v>
      </c>
      <c r="C6" s="102" t="s">
        <v>7</v>
      </c>
      <c r="D6" s="102" t="s">
        <v>16</v>
      </c>
      <c r="E6" s="103" t="s">
        <v>53</v>
      </c>
      <c r="F6" s="103"/>
      <c r="G6" s="103" t="s">
        <v>17</v>
      </c>
      <c r="H6" s="103"/>
      <c r="I6" s="103"/>
      <c r="J6" s="103"/>
    </row>
    <row r="7" spans="1:13" ht="33.75" x14ac:dyDescent="0.25">
      <c r="A7" s="101"/>
      <c r="B7" s="102"/>
      <c r="C7" s="102"/>
      <c r="D7" s="102"/>
      <c r="E7" s="81" t="s">
        <v>54</v>
      </c>
      <c r="F7" s="81" t="s">
        <v>55</v>
      </c>
      <c r="G7" s="81" t="s">
        <v>18</v>
      </c>
      <c r="H7" s="81" t="s">
        <v>33</v>
      </c>
      <c r="I7" s="81" t="s">
        <v>39</v>
      </c>
      <c r="J7" s="81" t="s">
        <v>64</v>
      </c>
    </row>
    <row r="8" spans="1:13" x14ac:dyDescent="0.25">
      <c r="A8" s="80">
        <v>1</v>
      </c>
      <c r="B8" s="80">
        <v>2</v>
      </c>
      <c r="C8" s="80">
        <v>3</v>
      </c>
      <c r="D8" s="80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</row>
    <row r="9" spans="1:13" ht="15" customHeight="1" x14ac:dyDescent="0.25">
      <c r="A9" s="44">
        <v>1</v>
      </c>
      <c r="B9" s="104" t="s">
        <v>19</v>
      </c>
      <c r="C9" s="104"/>
      <c r="D9" s="104"/>
      <c r="E9" s="104"/>
      <c r="F9" s="104"/>
      <c r="G9" s="104"/>
      <c r="H9" s="104"/>
      <c r="I9" s="104"/>
      <c r="J9" s="104"/>
    </row>
    <row r="10" spans="1:13" x14ac:dyDescent="0.25">
      <c r="A10" s="100">
        <v>2</v>
      </c>
      <c r="B10" s="106" t="s">
        <v>85</v>
      </c>
      <c r="C10" s="100" t="s">
        <v>99</v>
      </c>
      <c r="D10" s="80" t="s">
        <v>30</v>
      </c>
      <c r="E10" s="45" t="s">
        <v>24</v>
      </c>
      <c r="F10" s="45" t="s">
        <v>24</v>
      </c>
      <c r="G10" s="40">
        <f>SUM(H10:J10)</f>
        <v>21257916</v>
      </c>
      <c r="H10" s="46">
        <f t="shared" ref="H10:J10" si="0">H11+H12+H13</f>
        <v>7085972</v>
      </c>
      <c r="I10" s="46">
        <f t="shared" si="0"/>
        <v>7085972</v>
      </c>
      <c r="J10" s="46">
        <f t="shared" si="0"/>
        <v>7085972</v>
      </c>
      <c r="K10" s="47"/>
      <c r="L10" s="47"/>
      <c r="M10" s="47"/>
    </row>
    <row r="11" spans="1:13" ht="22.5" x14ac:dyDescent="0.25">
      <c r="A11" s="105"/>
      <c r="B11" s="107"/>
      <c r="C11" s="105"/>
      <c r="D11" s="80" t="s">
        <v>31</v>
      </c>
      <c r="E11" s="45" t="s">
        <v>24</v>
      </c>
      <c r="F11" s="45" t="s">
        <v>24</v>
      </c>
      <c r="G11" s="40">
        <f t="shared" ref="G11:G55" si="1">SUM(H11:J11)</f>
        <v>0</v>
      </c>
      <c r="H11" s="40">
        <f t="shared" ref="H11:J13" si="2">H15</f>
        <v>0</v>
      </c>
      <c r="I11" s="40">
        <f t="shared" si="2"/>
        <v>0</v>
      </c>
      <c r="J11" s="40">
        <f t="shared" si="2"/>
        <v>0</v>
      </c>
    </row>
    <row r="12" spans="1:13" x14ac:dyDescent="0.25">
      <c r="A12" s="105"/>
      <c r="B12" s="107"/>
      <c r="C12" s="105"/>
      <c r="D12" s="80" t="s">
        <v>29</v>
      </c>
      <c r="E12" s="45" t="s">
        <v>24</v>
      </c>
      <c r="F12" s="45" t="s">
        <v>24</v>
      </c>
      <c r="G12" s="40">
        <f t="shared" si="1"/>
        <v>0</v>
      </c>
      <c r="H12" s="40">
        <f t="shared" si="2"/>
        <v>0</v>
      </c>
      <c r="I12" s="40">
        <f t="shared" si="2"/>
        <v>0</v>
      </c>
      <c r="J12" s="40">
        <f t="shared" si="2"/>
        <v>0</v>
      </c>
    </row>
    <row r="13" spans="1:13" ht="26.25" customHeight="1" x14ac:dyDescent="0.25">
      <c r="A13" s="101"/>
      <c r="B13" s="108"/>
      <c r="C13" s="101"/>
      <c r="D13" s="80" t="s">
        <v>69</v>
      </c>
      <c r="E13" s="45" t="s">
        <v>24</v>
      </c>
      <c r="F13" s="45" t="s">
        <v>24</v>
      </c>
      <c r="G13" s="40">
        <f t="shared" si="1"/>
        <v>21257916</v>
      </c>
      <c r="H13" s="40">
        <f t="shared" si="2"/>
        <v>7085972</v>
      </c>
      <c r="I13" s="40">
        <f t="shared" si="2"/>
        <v>7085972</v>
      </c>
      <c r="J13" s="40">
        <f t="shared" si="2"/>
        <v>7085972</v>
      </c>
    </row>
    <row r="14" spans="1:13" x14ac:dyDescent="0.25">
      <c r="A14" s="100">
        <v>3</v>
      </c>
      <c r="B14" s="109" t="s">
        <v>70</v>
      </c>
      <c r="C14" s="112" t="s">
        <v>99</v>
      </c>
      <c r="D14" s="80" t="s">
        <v>30</v>
      </c>
      <c r="E14" s="45" t="s">
        <v>24</v>
      </c>
      <c r="F14" s="45" t="s">
        <v>24</v>
      </c>
      <c r="G14" s="40">
        <f t="shared" si="1"/>
        <v>21257916</v>
      </c>
      <c r="H14" s="46">
        <f t="shared" ref="H14:J14" si="3">H15+H16+H17</f>
        <v>7085972</v>
      </c>
      <c r="I14" s="46">
        <f t="shared" si="3"/>
        <v>7085972</v>
      </c>
      <c r="J14" s="46">
        <f t="shared" si="3"/>
        <v>7085972</v>
      </c>
    </row>
    <row r="15" spans="1:13" ht="22.5" x14ac:dyDescent="0.25">
      <c r="A15" s="105"/>
      <c r="B15" s="110"/>
      <c r="C15" s="113"/>
      <c r="D15" s="80" t="s">
        <v>31</v>
      </c>
      <c r="E15" s="45" t="s">
        <v>24</v>
      </c>
      <c r="F15" s="45" t="s">
        <v>24</v>
      </c>
      <c r="G15" s="40">
        <f t="shared" si="1"/>
        <v>0</v>
      </c>
      <c r="H15" s="42">
        <f t="shared" ref="H15:J16" si="4">H24</f>
        <v>0</v>
      </c>
      <c r="I15" s="42">
        <f t="shared" si="4"/>
        <v>0</v>
      </c>
      <c r="J15" s="42">
        <f t="shared" si="4"/>
        <v>0</v>
      </c>
    </row>
    <row r="16" spans="1:13" x14ac:dyDescent="0.25">
      <c r="A16" s="105"/>
      <c r="B16" s="110"/>
      <c r="C16" s="113"/>
      <c r="D16" s="80" t="s">
        <v>29</v>
      </c>
      <c r="E16" s="45" t="s">
        <v>24</v>
      </c>
      <c r="F16" s="45" t="s">
        <v>24</v>
      </c>
      <c r="G16" s="40">
        <f t="shared" si="1"/>
        <v>0</v>
      </c>
      <c r="H16" s="42">
        <f>H25</f>
        <v>0</v>
      </c>
      <c r="I16" s="42">
        <f t="shared" si="4"/>
        <v>0</v>
      </c>
      <c r="J16" s="42">
        <f t="shared" si="4"/>
        <v>0</v>
      </c>
    </row>
    <row r="17" spans="1:10" ht="27.75" customHeight="1" x14ac:dyDescent="0.25">
      <c r="A17" s="101"/>
      <c r="B17" s="111"/>
      <c r="C17" s="114"/>
      <c r="D17" s="80" t="s">
        <v>69</v>
      </c>
      <c r="E17" s="45" t="s">
        <v>24</v>
      </c>
      <c r="F17" s="45" t="s">
        <v>24</v>
      </c>
      <c r="G17" s="40">
        <f t="shared" si="1"/>
        <v>21257916</v>
      </c>
      <c r="H17" s="42">
        <f t="shared" ref="H17:I17" si="5">H18+H21+H26</f>
        <v>7085972</v>
      </c>
      <c r="I17" s="42">
        <f t="shared" si="5"/>
        <v>7085972</v>
      </c>
      <c r="J17" s="42">
        <f>J18+J21+J26</f>
        <v>7085972</v>
      </c>
    </row>
    <row r="18" spans="1:10" ht="42" customHeight="1" x14ac:dyDescent="0.25">
      <c r="A18" s="80">
        <v>4</v>
      </c>
      <c r="B18" s="65" t="s">
        <v>56</v>
      </c>
      <c r="C18" s="48" t="s">
        <v>71</v>
      </c>
      <c r="D18" s="80" t="s">
        <v>69</v>
      </c>
      <c r="E18" s="45">
        <v>741</v>
      </c>
      <c r="F18" s="45" t="s">
        <v>24</v>
      </c>
      <c r="G18" s="40">
        <f t="shared" si="1"/>
        <v>11957916</v>
      </c>
      <c r="H18" s="42">
        <f t="shared" ref="H18:J18" si="6">H19+H20</f>
        <v>3985972</v>
      </c>
      <c r="I18" s="42">
        <f t="shared" si="6"/>
        <v>3985972</v>
      </c>
      <c r="J18" s="42">
        <f t="shared" si="6"/>
        <v>3985972</v>
      </c>
    </row>
    <row r="19" spans="1:10" ht="33.75" x14ac:dyDescent="0.25">
      <c r="A19" s="80">
        <v>5</v>
      </c>
      <c r="B19" s="66" t="s">
        <v>22</v>
      </c>
      <c r="C19" s="48" t="s">
        <v>71</v>
      </c>
      <c r="D19" s="80" t="s">
        <v>69</v>
      </c>
      <c r="E19" s="45">
        <v>741</v>
      </c>
      <c r="F19" s="45" t="s">
        <v>57</v>
      </c>
      <c r="G19" s="40">
        <f t="shared" si="1"/>
        <v>11957916</v>
      </c>
      <c r="H19" s="42">
        <v>3985972</v>
      </c>
      <c r="I19" s="42">
        <v>3985972</v>
      </c>
      <c r="J19" s="42">
        <v>3985972</v>
      </c>
    </row>
    <row r="20" spans="1:10" ht="123.75" hidden="1" x14ac:dyDescent="0.25">
      <c r="A20" s="49">
        <v>6</v>
      </c>
      <c r="B20" s="67" t="s">
        <v>83</v>
      </c>
      <c r="C20" s="49" t="s">
        <v>71</v>
      </c>
      <c r="D20" s="49" t="s">
        <v>69</v>
      </c>
      <c r="E20" s="50">
        <v>741</v>
      </c>
      <c r="F20" s="50" t="s">
        <v>58</v>
      </c>
      <c r="G20" s="51">
        <f t="shared" si="1"/>
        <v>0</v>
      </c>
      <c r="H20" s="52">
        <v>0</v>
      </c>
      <c r="I20" s="52">
        <v>0</v>
      </c>
      <c r="J20" s="52">
        <v>0</v>
      </c>
    </row>
    <row r="21" spans="1:10" ht="49.5" customHeight="1" x14ac:dyDescent="0.25">
      <c r="A21" s="80">
        <v>6</v>
      </c>
      <c r="B21" s="68" t="s">
        <v>25</v>
      </c>
      <c r="C21" s="48" t="s">
        <v>71</v>
      </c>
      <c r="D21" s="80" t="s">
        <v>69</v>
      </c>
      <c r="E21" s="45">
        <v>741</v>
      </c>
      <c r="F21" s="45" t="s">
        <v>24</v>
      </c>
      <c r="G21" s="40">
        <f t="shared" si="1"/>
        <v>9300000</v>
      </c>
      <c r="H21" s="42">
        <f t="shared" ref="H21:I21" si="7">H22</f>
        <v>3100000</v>
      </c>
      <c r="I21" s="42">
        <f t="shared" si="7"/>
        <v>3100000</v>
      </c>
      <c r="J21" s="42">
        <v>3100000</v>
      </c>
    </row>
    <row r="22" spans="1:10" ht="38.25" customHeight="1" x14ac:dyDescent="0.25">
      <c r="A22" s="80">
        <v>7</v>
      </c>
      <c r="B22" s="66" t="s">
        <v>59</v>
      </c>
      <c r="C22" s="48" t="s">
        <v>71</v>
      </c>
      <c r="D22" s="80" t="s">
        <v>69</v>
      </c>
      <c r="E22" s="45">
        <v>741</v>
      </c>
      <c r="F22" s="45" t="s">
        <v>60</v>
      </c>
      <c r="G22" s="40">
        <f t="shared" si="1"/>
        <v>9300000</v>
      </c>
      <c r="H22" s="42">
        <v>3100000</v>
      </c>
      <c r="I22" s="42">
        <v>3100000</v>
      </c>
      <c r="J22" s="42">
        <v>3100000</v>
      </c>
    </row>
    <row r="23" spans="1:10" x14ac:dyDescent="0.25">
      <c r="A23" s="100">
        <v>8</v>
      </c>
      <c r="B23" s="109" t="s">
        <v>26</v>
      </c>
      <c r="C23" s="100" t="s">
        <v>42</v>
      </c>
      <c r="D23" s="80" t="s">
        <v>30</v>
      </c>
      <c r="E23" s="45">
        <v>741</v>
      </c>
      <c r="F23" s="45" t="s">
        <v>24</v>
      </c>
      <c r="G23" s="40">
        <f t="shared" si="1"/>
        <v>0</v>
      </c>
      <c r="H23" s="41">
        <f t="shared" ref="H23:J23" si="8">H24+H25+H26</f>
        <v>0</v>
      </c>
      <c r="I23" s="41">
        <f t="shared" si="8"/>
        <v>0</v>
      </c>
      <c r="J23" s="41">
        <f t="shared" si="8"/>
        <v>0</v>
      </c>
    </row>
    <row r="24" spans="1:10" s="53" customFormat="1" ht="22.5" hidden="1" x14ac:dyDescent="0.25">
      <c r="A24" s="105"/>
      <c r="B24" s="110"/>
      <c r="C24" s="105"/>
      <c r="D24" s="49" t="s">
        <v>31</v>
      </c>
      <c r="E24" s="45">
        <v>741</v>
      </c>
      <c r="F24" s="50" t="s">
        <v>24</v>
      </c>
      <c r="G24" s="51">
        <f t="shared" si="1"/>
        <v>0</v>
      </c>
      <c r="H24" s="52">
        <f t="shared" ref="H24:J24" si="9">H28</f>
        <v>0</v>
      </c>
      <c r="I24" s="52">
        <f t="shared" si="9"/>
        <v>0</v>
      </c>
      <c r="J24" s="52">
        <f t="shared" si="9"/>
        <v>0</v>
      </c>
    </row>
    <row r="25" spans="1:10" x14ac:dyDescent="0.25">
      <c r="A25" s="105"/>
      <c r="B25" s="110"/>
      <c r="C25" s="105"/>
      <c r="D25" s="80" t="s">
        <v>29</v>
      </c>
      <c r="E25" s="45">
        <v>741</v>
      </c>
      <c r="F25" s="45" t="s">
        <v>24</v>
      </c>
      <c r="G25" s="40">
        <f t="shared" si="1"/>
        <v>0</v>
      </c>
      <c r="H25" s="42">
        <f>H29+H34+H38+H42+H46+H50+H54+H57</f>
        <v>0</v>
      </c>
      <c r="I25" s="42">
        <f t="shared" ref="I25:J25" si="10">I29+I34+I38+I42+I46+I50+I54+I57</f>
        <v>0</v>
      </c>
      <c r="J25" s="42">
        <f t="shared" si="10"/>
        <v>0</v>
      </c>
    </row>
    <row r="26" spans="1:10" ht="27.75" customHeight="1" x14ac:dyDescent="0.25">
      <c r="A26" s="101"/>
      <c r="B26" s="111"/>
      <c r="C26" s="101"/>
      <c r="D26" s="80" t="s">
        <v>69</v>
      </c>
      <c r="E26" s="45">
        <v>741</v>
      </c>
      <c r="F26" s="45" t="s">
        <v>24</v>
      </c>
      <c r="G26" s="40">
        <f t="shared" si="1"/>
        <v>0</v>
      </c>
      <c r="H26" s="42">
        <f>H30+H31+H55+H35+H39+H43+H47+H51</f>
        <v>0</v>
      </c>
      <c r="I26" s="42">
        <f t="shared" ref="I26:J26" si="11">I30+I31+I55+I35+I39+I43+I47+I51</f>
        <v>0</v>
      </c>
      <c r="J26" s="42">
        <f t="shared" si="11"/>
        <v>0</v>
      </c>
    </row>
    <row r="27" spans="1:10" ht="0.75" customHeight="1" x14ac:dyDescent="0.25">
      <c r="A27" s="115">
        <v>10</v>
      </c>
      <c r="B27" s="115" t="s">
        <v>77</v>
      </c>
      <c r="C27" s="115" t="s">
        <v>72</v>
      </c>
      <c r="D27" s="49" t="s">
        <v>30</v>
      </c>
      <c r="E27" s="50">
        <v>737</v>
      </c>
      <c r="F27" s="50" t="s">
        <v>24</v>
      </c>
      <c r="G27" s="51">
        <f t="shared" si="1"/>
        <v>0</v>
      </c>
      <c r="H27" s="52">
        <f t="shared" ref="H27:J27" si="12">H28+H29+H30</f>
        <v>0</v>
      </c>
      <c r="I27" s="52">
        <f t="shared" si="12"/>
        <v>0</v>
      </c>
      <c r="J27" s="52">
        <f t="shared" si="12"/>
        <v>0</v>
      </c>
    </row>
    <row r="28" spans="1:10" ht="22.5" hidden="1" x14ac:dyDescent="0.25">
      <c r="A28" s="116"/>
      <c r="B28" s="116"/>
      <c r="C28" s="116"/>
      <c r="D28" s="49" t="s">
        <v>31</v>
      </c>
      <c r="E28" s="50">
        <v>737</v>
      </c>
      <c r="F28" s="50" t="s">
        <v>24</v>
      </c>
      <c r="G28" s="51">
        <f t="shared" si="1"/>
        <v>0</v>
      </c>
      <c r="H28" s="52">
        <v>0</v>
      </c>
      <c r="I28" s="52">
        <v>0</v>
      </c>
      <c r="J28" s="52">
        <v>0</v>
      </c>
    </row>
    <row r="29" spans="1:10" ht="14.25" hidden="1" customHeight="1" x14ac:dyDescent="0.25">
      <c r="A29" s="116"/>
      <c r="B29" s="116"/>
      <c r="C29" s="116"/>
      <c r="D29" s="49" t="s">
        <v>29</v>
      </c>
      <c r="E29" s="50">
        <v>737</v>
      </c>
      <c r="F29" s="50" t="s">
        <v>24</v>
      </c>
      <c r="G29" s="51">
        <f t="shared" si="1"/>
        <v>0</v>
      </c>
      <c r="H29" s="52">
        <v>0</v>
      </c>
      <c r="I29" s="52">
        <v>0</v>
      </c>
      <c r="J29" s="52">
        <v>0</v>
      </c>
    </row>
    <row r="30" spans="1:10" ht="33.75" hidden="1" x14ac:dyDescent="0.25">
      <c r="A30" s="117"/>
      <c r="B30" s="117"/>
      <c r="C30" s="117"/>
      <c r="D30" s="49" t="s">
        <v>69</v>
      </c>
      <c r="E30" s="50">
        <v>737</v>
      </c>
      <c r="F30" s="50" t="s">
        <v>24</v>
      </c>
      <c r="G30" s="51">
        <f t="shared" si="1"/>
        <v>0</v>
      </c>
      <c r="H30" s="52">
        <v>0</v>
      </c>
      <c r="I30" s="52">
        <v>0</v>
      </c>
      <c r="J30" s="52">
        <v>0</v>
      </c>
    </row>
    <row r="31" spans="1:10" ht="56.25" hidden="1" x14ac:dyDescent="0.25">
      <c r="A31" s="82">
        <v>11</v>
      </c>
      <c r="B31" s="82" t="s">
        <v>78</v>
      </c>
      <c r="C31" s="82" t="s">
        <v>72</v>
      </c>
      <c r="D31" s="49" t="s">
        <v>69</v>
      </c>
      <c r="E31" s="50">
        <v>737</v>
      </c>
      <c r="F31" s="50" t="s">
        <v>24</v>
      </c>
      <c r="G31" s="51">
        <f t="shared" si="1"/>
        <v>0</v>
      </c>
      <c r="H31" s="52">
        <v>0</v>
      </c>
      <c r="I31" s="52">
        <v>0</v>
      </c>
      <c r="J31" s="52">
        <v>0</v>
      </c>
    </row>
    <row r="32" spans="1:10" hidden="1" x14ac:dyDescent="0.25">
      <c r="A32" s="115">
        <v>12</v>
      </c>
      <c r="B32" s="118" t="s">
        <v>79</v>
      </c>
      <c r="C32" s="115" t="s">
        <v>72</v>
      </c>
      <c r="D32" s="49" t="s">
        <v>30</v>
      </c>
      <c r="E32" s="50">
        <v>737</v>
      </c>
      <c r="F32" s="50" t="s">
        <v>24</v>
      </c>
      <c r="G32" s="51">
        <f t="shared" si="1"/>
        <v>0</v>
      </c>
      <c r="H32" s="52">
        <f t="shared" ref="H32:J32" si="13">H33+H34+H35</f>
        <v>0</v>
      </c>
      <c r="I32" s="52">
        <f t="shared" si="13"/>
        <v>0</v>
      </c>
      <c r="J32" s="52">
        <f t="shared" si="13"/>
        <v>0</v>
      </c>
    </row>
    <row r="33" spans="1:10" ht="22.5" hidden="1" x14ac:dyDescent="0.25">
      <c r="A33" s="116"/>
      <c r="B33" s="119"/>
      <c r="C33" s="116"/>
      <c r="D33" s="49" t="s">
        <v>31</v>
      </c>
      <c r="E33" s="50">
        <v>737</v>
      </c>
      <c r="F33" s="50" t="s">
        <v>24</v>
      </c>
      <c r="G33" s="51">
        <f t="shared" si="1"/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116"/>
      <c r="B34" s="119"/>
      <c r="C34" s="116"/>
      <c r="D34" s="49" t="s">
        <v>29</v>
      </c>
      <c r="E34" s="50">
        <v>737</v>
      </c>
      <c r="F34" s="50" t="s">
        <v>24</v>
      </c>
      <c r="G34" s="51">
        <f t="shared" si="1"/>
        <v>0</v>
      </c>
      <c r="H34" s="52">
        <v>0</v>
      </c>
      <c r="I34" s="52">
        <v>0</v>
      </c>
      <c r="J34" s="52">
        <v>0</v>
      </c>
    </row>
    <row r="35" spans="1:10" ht="33.75" hidden="1" x14ac:dyDescent="0.25">
      <c r="A35" s="117"/>
      <c r="B35" s="120"/>
      <c r="C35" s="117"/>
      <c r="D35" s="49" t="s">
        <v>69</v>
      </c>
      <c r="E35" s="50">
        <v>737</v>
      </c>
      <c r="F35" s="50" t="s">
        <v>24</v>
      </c>
      <c r="G35" s="51">
        <f t="shared" si="1"/>
        <v>0</v>
      </c>
      <c r="H35" s="52">
        <v>0</v>
      </c>
      <c r="I35" s="52">
        <v>0</v>
      </c>
      <c r="J35" s="52">
        <v>0</v>
      </c>
    </row>
    <row r="36" spans="1:10" ht="15" hidden="1" customHeight="1" x14ac:dyDescent="0.25">
      <c r="A36" s="115">
        <v>13</v>
      </c>
      <c r="B36" s="118" t="s">
        <v>76</v>
      </c>
      <c r="C36" s="115" t="s">
        <v>72</v>
      </c>
      <c r="D36" s="49" t="s">
        <v>30</v>
      </c>
      <c r="E36" s="50">
        <v>737</v>
      </c>
      <c r="F36" s="50" t="s">
        <v>24</v>
      </c>
      <c r="G36" s="51">
        <f t="shared" si="1"/>
        <v>0</v>
      </c>
      <c r="H36" s="52">
        <f t="shared" ref="H36:J36" si="14">H37+H38+H39</f>
        <v>0</v>
      </c>
      <c r="I36" s="52">
        <f t="shared" si="14"/>
        <v>0</v>
      </c>
      <c r="J36" s="52">
        <f t="shared" si="14"/>
        <v>0</v>
      </c>
    </row>
    <row r="37" spans="1:10" ht="22.5" hidden="1" x14ac:dyDescent="0.25">
      <c r="A37" s="116"/>
      <c r="B37" s="119"/>
      <c r="C37" s="116"/>
      <c r="D37" s="49" t="s">
        <v>31</v>
      </c>
      <c r="E37" s="50">
        <v>737</v>
      </c>
      <c r="F37" s="50" t="s">
        <v>24</v>
      </c>
      <c r="G37" s="51">
        <f t="shared" si="1"/>
        <v>0</v>
      </c>
      <c r="H37" s="52">
        <v>0</v>
      </c>
      <c r="I37" s="52">
        <v>0</v>
      </c>
      <c r="J37" s="52">
        <v>0</v>
      </c>
    </row>
    <row r="38" spans="1:10" hidden="1" x14ac:dyDescent="0.25">
      <c r="A38" s="116"/>
      <c r="B38" s="119"/>
      <c r="C38" s="116"/>
      <c r="D38" s="49" t="s">
        <v>29</v>
      </c>
      <c r="E38" s="50">
        <v>737</v>
      </c>
      <c r="F38" s="50" t="s">
        <v>24</v>
      </c>
      <c r="G38" s="51">
        <f t="shared" si="1"/>
        <v>0</v>
      </c>
      <c r="H38" s="52">
        <v>0</v>
      </c>
      <c r="I38" s="52">
        <v>0</v>
      </c>
      <c r="J38" s="52">
        <v>0</v>
      </c>
    </row>
    <row r="39" spans="1:10" ht="33.75" hidden="1" x14ac:dyDescent="0.25">
      <c r="A39" s="117"/>
      <c r="B39" s="120"/>
      <c r="C39" s="117"/>
      <c r="D39" s="49" t="s">
        <v>69</v>
      </c>
      <c r="E39" s="50">
        <v>737</v>
      </c>
      <c r="F39" s="50" t="s">
        <v>24</v>
      </c>
      <c r="G39" s="51">
        <f t="shared" si="1"/>
        <v>0</v>
      </c>
      <c r="H39" s="52">
        <v>0</v>
      </c>
      <c r="I39" s="52">
        <v>0</v>
      </c>
      <c r="J39" s="52">
        <v>0</v>
      </c>
    </row>
    <row r="40" spans="1:10" hidden="1" x14ac:dyDescent="0.25">
      <c r="A40" s="115">
        <v>14</v>
      </c>
      <c r="B40" s="118" t="s">
        <v>75</v>
      </c>
      <c r="C40" s="115" t="s">
        <v>72</v>
      </c>
      <c r="D40" s="49" t="s">
        <v>30</v>
      </c>
      <c r="E40" s="50">
        <v>737</v>
      </c>
      <c r="F40" s="50" t="s">
        <v>24</v>
      </c>
      <c r="G40" s="51">
        <f t="shared" si="1"/>
        <v>0</v>
      </c>
      <c r="H40" s="52">
        <f t="shared" ref="H40:J40" si="15">H41+H42+H43</f>
        <v>0</v>
      </c>
      <c r="I40" s="52">
        <f t="shared" si="15"/>
        <v>0</v>
      </c>
      <c r="J40" s="52">
        <f t="shared" si="15"/>
        <v>0</v>
      </c>
    </row>
    <row r="41" spans="1:10" ht="22.5" hidden="1" x14ac:dyDescent="0.25">
      <c r="A41" s="116"/>
      <c r="B41" s="119"/>
      <c r="C41" s="116"/>
      <c r="D41" s="49" t="s">
        <v>31</v>
      </c>
      <c r="E41" s="50">
        <v>737</v>
      </c>
      <c r="F41" s="50" t="s">
        <v>24</v>
      </c>
      <c r="G41" s="51">
        <f t="shared" si="1"/>
        <v>0</v>
      </c>
      <c r="H41" s="52">
        <v>0</v>
      </c>
      <c r="I41" s="52">
        <v>0</v>
      </c>
      <c r="J41" s="52">
        <v>0</v>
      </c>
    </row>
    <row r="42" spans="1:10" hidden="1" x14ac:dyDescent="0.25">
      <c r="A42" s="116"/>
      <c r="B42" s="119"/>
      <c r="C42" s="116"/>
      <c r="D42" s="49" t="s">
        <v>29</v>
      </c>
      <c r="E42" s="50">
        <v>737</v>
      </c>
      <c r="F42" s="50" t="s">
        <v>24</v>
      </c>
      <c r="G42" s="51">
        <f t="shared" si="1"/>
        <v>0</v>
      </c>
      <c r="H42" s="52">
        <v>0</v>
      </c>
      <c r="I42" s="52">
        <v>0</v>
      </c>
      <c r="J42" s="52">
        <v>0</v>
      </c>
    </row>
    <row r="43" spans="1:10" ht="33.75" hidden="1" x14ac:dyDescent="0.25">
      <c r="A43" s="117"/>
      <c r="B43" s="120"/>
      <c r="C43" s="117"/>
      <c r="D43" s="49" t="s">
        <v>69</v>
      </c>
      <c r="E43" s="50">
        <v>737</v>
      </c>
      <c r="F43" s="50" t="s">
        <v>24</v>
      </c>
      <c r="G43" s="51">
        <f t="shared" si="1"/>
        <v>0</v>
      </c>
      <c r="H43" s="52">
        <v>0</v>
      </c>
      <c r="I43" s="52">
        <v>0</v>
      </c>
      <c r="J43" s="52">
        <v>0</v>
      </c>
    </row>
    <row r="44" spans="1:10" hidden="1" x14ac:dyDescent="0.25">
      <c r="A44" s="115">
        <v>15</v>
      </c>
      <c r="B44" s="118" t="s">
        <v>73</v>
      </c>
      <c r="C44" s="115" t="s">
        <v>72</v>
      </c>
      <c r="D44" s="49" t="s">
        <v>30</v>
      </c>
      <c r="E44" s="50">
        <v>737</v>
      </c>
      <c r="F44" s="50" t="s">
        <v>24</v>
      </c>
      <c r="G44" s="51">
        <f t="shared" si="1"/>
        <v>0</v>
      </c>
      <c r="H44" s="52">
        <f t="shared" ref="H44:J44" si="16">H45+H46+H47</f>
        <v>0</v>
      </c>
      <c r="I44" s="52">
        <f t="shared" si="16"/>
        <v>0</v>
      </c>
      <c r="J44" s="52">
        <f t="shared" si="16"/>
        <v>0</v>
      </c>
    </row>
    <row r="45" spans="1:10" ht="22.5" hidden="1" x14ac:dyDescent="0.25">
      <c r="A45" s="116"/>
      <c r="B45" s="119"/>
      <c r="C45" s="116"/>
      <c r="D45" s="49" t="s">
        <v>31</v>
      </c>
      <c r="E45" s="50">
        <v>737</v>
      </c>
      <c r="F45" s="50" t="s">
        <v>24</v>
      </c>
      <c r="G45" s="51">
        <f t="shared" si="1"/>
        <v>0</v>
      </c>
      <c r="H45" s="52">
        <v>0</v>
      </c>
      <c r="I45" s="52">
        <v>0</v>
      </c>
      <c r="J45" s="52">
        <v>0</v>
      </c>
    </row>
    <row r="46" spans="1:10" hidden="1" x14ac:dyDescent="0.25">
      <c r="A46" s="116"/>
      <c r="B46" s="119"/>
      <c r="C46" s="116"/>
      <c r="D46" s="49" t="s">
        <v>29</v>
      </c>
      <c r="E46" s="50">
        <v>737</v>
      </c>
      <c r="F46" s="50" t="s">
        <v>24</v>
      </c>
      <c r="G46" s="51">
        <f t="shared" si="1"/>
        <v>0</v>
      </c>
      <c r="H46" s="52">
        <v>0</v>
      </c>
      <c r="I46" s="52">
        <v>0</v>
      </c>
      <c r="J46" s="52">
        <v>0</v>
      </c>
    </row>
    <row r="47" spans="1:10" ht="33.75" hidden="1" x14ac:dyDescent="0.25">
      <c r="A47" s="117"/>
      <c r="B47" s="120"/>
      <c r="C47" s="117"/>
      <c r="D47" s="49" t="s">
        <v>69</v>
      </c>
      <c r="E47" s="50">
        <v>737</v>
      </c>
      <c r="F47" s="50" t="s">
        <v>24</v>
      </c>
      <c r="G47" s="51">
        <f t="shared" si="1"/>
        <v>0</v>
      </c>
      <c r="H47" s="52">
        <v>0</v>
      </c>
      <c r="I47" s="52">
        <v>0</v>
      </c>
      <c r="J47" s="52">
        <v>0</v>
      </c>
    </row>
    <row r="48" spans="1:10" hidden="1" x14ac:dyDescent="0.25">
      <c r="A48" s="115">
        <v>16</v>
      </c>
      <c r="B48" s="118" t="s">
        <v>74</v>
      </c>
      <c r="C48" s="115" t="s">
        <v>72</v>
      </c>
      <c r="D48" s="49" t="s">
        <v>30</v>
      </c>
      <c r="E48" s="50">
        <v>737</v>
      </c>
      <c r="F48" s="50" t="s">
        <v>24</v>
      </c>
      <c r="G48" s="51">
        <f t="shared" si="1"/>
        <v>0</v>
      </c>
      <c r="H48" s="52">
        <f t="shared" ref="H48:J48" si="17">H49+H50+H51</f>
        <v>0</v>
      </c>
      <c r="I48" s="52">
        <f t="shared" si="17"/>
        <v>0</v>
      </c>
      <c r="J48" s="52">
        <f t="shared" si="17"/>
        <v>0</v>
      </c>
    </row>
    <row r="49" spans="1:10" ht="22.5" hidden="1" x14ac:dyDescent="0.25">
      <c r="A49" s="116"/>
      <c r="B49" s="119"/>
      <c r="C49" s="116"/>
      <c r="D49" s="49" t="s">
        <v>31</v>
      </c>
      <c r="E49" s="50">
        <v>737</v>
      </c>
      <c r="F49" s="50" t="s">
        <v>24</v>
      </c>
      <c r="G49" s="51">
        <f t="shared" si="1"/>
        <v>0</v>
      </c>
      <c r="H49" s="52">
        <v>0</v>
      </c>
      <c r="I49" s="52">
        <v>0</v>
      </c>
      <c r="J49" s="52">
        <v>0</v>
      </c>
    </row>
    <row r="50" spans="1:10" hidden="1" x14ac:dyDescent="0.25">
      <c r="A50" s="116"/>
      <c r="B50" s="119"/>
      <c r="C50" s="116"/>
      <c r="D50" s="49" t="s">
        <v>29</v>
      </c>
      <c r="E50" s="50">
        <v>737</v>
      </c>
      <c r="F50" s="50" t="s">
        <v>24</v>
      </c>
      <c r="G50" s="51">
        <f t="shared" si="1"/>
        <v>0</v>
      </c>
      <c r="H50" s="52">
        <v>0</v>
      </c>
      <c r="I50" s="52">
        <v>0</v>
      </c>
      <c r="J50" s="52">
        <v>0</v>
      </c>
    </row>
    <row r="51" spans="1:10" ht="33.75" hidden="1" x14ac:dyDescent="0.25">
      <c r="A51" s="117"/>
      <c r="B51" s="120"/>
      <c r="C51" s="117"/>
      <c r="D51" s="49" t="s">
        <v>69</v>
      </c>
      <c r="E51" s="50">
        <v>737</v>
      </c>
      <c r="F51" s="50" t="s">
        <v>24</v>
      </c>
      <c r="G51" s="51">
        <f t="shared" si="1"/>
        <v>0</v>
      </c>
      <c r="H51" s="52">
        <v>0</v>
      </c>
      <c r="I51" s="52">
        <v>0</v>
      </c>
      <c r="J51" s="52">
        <v>0</v>
      </c>
    </row>
    <row r="52" spans="1:10" hidden="1" x14ac:dyDescent="0.25">
      <c r="A52" s="115">
        <v>17</v>
      </c>
      <c r="B52" s="118" t="s">
        <v>82</v>
      </c>
      <c r="C52" s="115" t="s">
        <v>72</v>
      </c>
      <c r="D52" s="49" t="s">
        <v>30</v>
      </c>
      <c r="E52" s="50">
        <v>737</v>
      </c>
      <c r="F52" s="50" t="s">
        <v>24</v>
      </c>
      <c r="G52" s="51">
        <f t="shared" si="1"/>
        <v>0</v>
      </c>
      <c r="H52" s="52">
        <f t="shared" ref="H52:J52" si="18">H53+H54+H55</f>
        <v>0</v>
      </c>
      <c r="I52" s="52">
        <f t="shared" si="18"/>
        <v>0</v>
      </c>
      <c r="J52" s="52">
        <f t="shared" si="18"/>
        <v>0</v>
      </c>
    </row>
    <row r="53" spans="1:10" ht="22.5" hidden="1" x14ac:dyDescent="0.25">
      <c r="A53" s="116"/>
      <c r="B53" s="119"/>
      <c r="C53" s="116"/>
      <c r="D53" s="49" t="s">
        <v>31</v>
      </c>
      <c r="E53" s="50">
        <v>737</v>
      </c>
      <c r="F53" s="50" t="s">
        <v>24</v>
      </c>
      <c r="G53" s="51">
        <f t="shared" si="1"/>
        <v>0</v>
      </c>
      <c r="H53" s="52">
        <v>0</v>
      </c>
      <c r="I53" s="52">
        <v>0</v>
      </c>
      <c r="J53" s="52">
        <v>0</v>
      </c>
    </row>
    <row r="54" spans="1:10" hidden="1" x14ac:dyDescent="0.25">
      <c r="A54" s="116"/>
      <c r="B54" s="119"/>
      <c r="C54" s="116"/>
      <c r="D54" s="49" t="s">
        <v>29</v>
      </c>
      <c r="E54" s="50">
        <v>737</v>
      </c>
      <c r="F54" s="50" t="s">
        <v>24</v>
      </c>
      <c r="G54" s="51">
        <f t="shared" si="1"/>
        <v>0</v>
      </c>
      <c r="H54" s="52">
        <v>0</v>
      </c>
      <c r="I54" s="52">
        <v>0</v>
      </c>
      <c r="J54" s="52">
        <v>0</v>
      </c>
    </row>
    <row r="55" spans="1:10" ht="24" hidden="1" customHeight="1" x14ac:dyDescent="0.25">
      <c r="A55" s="117"/>
      <c r="B55" s="120"/>
      <c r="C55" s="117"/>
      <c r="D55" s="49" t="s">
        <v>69</v>
      </c>
      <c r="E55" s="50">
        <v>737</v>
      </c>
      <c r="F55" s="50" t="s">
        <v>24</v>
      </c>
      <c r="G55" s="51">
        <f t="shared" si="1"/>
        <v>0</v>
      </c>
      <c r="H55" s="52">
        <v>0</v>
      </c>
      <c r="I55" s="52">
        <v>0</v>
      </c>
      <c r="J55" s="52">
        <v>0</v>
      </c>
    </row>
    <row r="56" spans="1:10" ht="15.75" customHeight="1" x14ac:dyDescent="0.25">
      <c r="A56" s="100">
        <v>9</v>
      </c>
      <c r="B56" s="121" t="s">
        <v>100</v>
      </c>
      <c r="C56" s="112" t="s">
        <v>42</v>
      </c>
      <c r="D56" s="80" t="s">
        <v>30</v>
      </c>
      <c r="E56" s="124">
        <v>741</v>
      </c>
      <c r="F56" s="124" t="s">
        <v>80</v>
      </c>
      <c r="G56" s="40">
        <f>SUM(H56:J56)</f>
        <v>0</v>
      </c>
      <c r="H56" s="41">
        <f>H57+H58</f>
        <v>0</v>
      </c>
      <c r="I56" s="41">
        <f>I57+I58</f>
        <v>0</v>
      </c>
      <c r="J56" s="41">
        <f>J57+J58</f>
        <v>0</v>
      </c>
    </row>
    <row r="57" spans="1:10" ht="15" customHeight="1" x14ac:dyDescent="0.25">
      <c r="A57" s="105"/>
      <c r="B57" s="122"/>
      <c r="C57" s="113"/>
      <c r="D57" s="80" t="s">
        <v>29</v>
      </c>
      <c r="E57" s="125"/>
      <c r="F57" s="125"/>
      <c r="G57" s="40">
        <f>SUM(H57:J57)</f>
        <v>0</v>
      </c>
      <c r="H57" s="41">
        <v>0</v>
      </c>
      <c r="I57" s="41">
        <v>0</v>
      </c>
      <c r="J57" s="42">
        <v>0</v>
      </c>
    </row>
    <row r="58" spans="1:10" ht="23.25" customHeight="1" x14ac:dyDescent="0.25">
      <c r="A58" s="101"/>
      <c r="B58" s="123"/>
      <c r="C58" s="114"/>
      <c r="D58" s="80" t="s">
        <v>81</v>
      </c>
      <c r="E58" s="126"/>
      <c r="F58" s="126"/>
      <c r="G58" s="40">
        <f>SUM(H58:J58)</f>
        <v>0</v>
      </c>
      <c r="H58" s="41">
        <v>0</v>
      </c>
      <c r="I58" s="41">
        <v>0</v>
      </c>
      <c r="J58" s="42">
        <v>0</v>
      </c>
    </row>
    <row r="59" spans="1:10" x14ac:dyDescent="0.25">
      <c r="A59" s="80">
        <v>10</v>
      </c>
      <c r="B59" s="54" t="s">
        <v>20</v>
      </c>
      <c r="C59" s="80"/>
      <c r="D59" s="80"/>
      <c r="E59" s="45" t="s">
        <v>24</v>
      </c>
      <c r="F59" s="45" t="s">
        <v>24</v>
      </c>
      <c r="G59" s="40">
        <f>SUM(H59:J59)</f>
        <v>21257916</v>
      </c>
      <c r="H59" s="40">
        <f>H19+H22+H27+H20+H31+H32+H36+H40+H44+H48+H52+H56</f>
        <v>7085972</v>
      </c>
      <c r="I59" s="40">
        <f t="shared" ref="I59:J59" si="19">I19+I22+I27+I20+I31+I32+I36+I40+I44+I48+I52+I56</f>
        <v>7085972</v>
      </c>
      <c r="J59" s="40">
        <f t="shared" si="19"/>
        <v>7085972</v>
      </c>
    </row>
    <row r="60" spans="1:10" x14ac:dyDescent="0.25">
      <c r="A60" s="3"/>
      <c r="B60" s="30"/>
      <c r="C60" s="30"/>
      <c r="D60" s="55"/>
      <c r="E60" s="56"/>
      <c r="F60" s="56"/>
      <c r="G60" s="57"/>
      <c r="H60" s="57"/>
      <c r="I60" s="57"/>
      <c r="J60" s="57"/>
    </row>
    <row r="61" spans="1:10" x14ac:dyDescent="0.25">
      <c r="A61" s="3"/>
      <c r="B61" s="30"/>
      <c r="C61" s="30"/>
      <c r="D61" s="55"/>
      <c r="E61" s="56"/>
      <c r="F61" s="56"/>
      <c r="G61" s="58"/>
      <c r="H61" s="58"/>
      <c r="I61" s="58"/>
      <c r="J61" s="58"/>
    </row>
    <row r="62" spans="1:10" x14ac:dyDescent="0.25">
      <c r="A62" s="3"/>
      <c r="B62" s="30"/>
      <c r="C62" s="30"/>
      <c r="D62" s="55"/>
      <c r="E62" s="56"/>
      <c r="F62" s="56"/>
      <c r="G62" s="58"/>
      <c r="H62" s="58"/>
      <c r="I62" s="58"/>
      <c r="J62" s="58"/>
    </row>
    <row r="63" spans="1:10" x14ac:dyDescent="0.25">
      <c r="B63" s="38"/>
      <c r="C63" s="59"/>
      <c r="G63" s="58"/>
      <c r="H63" s="58"/>
      <c r="I63" s="58"/>
      <c r="J63" s="58"/>
    </row>
    <row r="64" spans="1:10" x14ac:dyDescent="0.25">
      <c r="G64" s="58"/>
      <c r="H64" s="58"/>
      <c r="I64" s="58"/>
      <c r="J64" s="58"/>
    </row>
    <row r="66" spans="2:10" x14ac:dyDescent="0.25">
      <c r="B66" s="39"/>
      <c r="C66" s="60"/>
      <c r="D66" s="60"/>
      <c r="E66" s="61"/>
      <c r="F66" s="61"/>
      <c r="G66" s="58"/>
      <c r="H66" s="58"/>
      <c r="I66" s="58"/>
      <c r="J66" s="58"/>
    </row>
    <row r="67" spans="2:10" x14ac:dyDescent="0.25">
      <c r="B67" s="39"/>
      <c r="C67" s="60"/>
      <c r="D67" s="60"/>
      <c r="E67" s="61"/>
      <c r="F67" s="61"/>
      <c r="G67" s="58"/>
      <c r="H67" s="58"/>
      <c r="I67" s="58"/>
      <c r="J67" s="58"/>
    </row>
    <row r="68" spans="2:10" x14ac:dyDescent="0.25">
      <c r="B68" s="39"/>
      <c r="C68" s="60"/>
      <c r="D68" s="60"/>
      <c r="E68" s="61"/>
      <c r="F68" s="61"/>
      <c r="G68" s="58"/>
      <c r="H68" s="58"/>
      <c r="I68" s="58"/>
      <c r="J68" s="58"/>
    </row>
    <row r="69" spans="2:10" x14ac:dyDescent="0.25">
      <c r="B69" s="39"/>
      <c r="C69" s="60"/>
      <c r="D69" s="60"/>
      <c r="E69" s="61"/>
      <c r="F69" s="61"/>
      <c r="G69" s="58"/>
      <c r="H69" s="58"/>
      <c r="I69" s="58"/>
      <c r="J69" s="58"/>
    </row>
    <row r="70" spans="2:10" x14ac:dyDescent="0.25">
      <c r="B70" s="39"/>
      <c r="C70" s="60"/>
      <c r="D70" s="60"/>
      <c r="E70" s="61"/>
      <c r="F70" s="61"/>
      <c r="G70" s="58"/>
      <c r="H70" s="58"/>
      <c r="I70" s="58"/>
      <c r="J70" s="58"/>
    </row>
    <row r="71" spans="2:10" x14ac:dyDescent="0.25">
      <c r="B71" s="39"/>
      <c r="C71" s="60"/>
      <c r="D71" s="60"/>
      <c r="E71" s="61"/>
      <c r="F71" s="61"/>
      <c r="G71" s="58"/>
      <c r="H71" s="58"/>
      <c r="I71" s="58"/>
      <c r="J71" s="58"/>
    </row>
    <row r="72" spans="2:10" x14ac:dyDescent="0.25">
      <c r="B72" s="39"/>
      <c r="C72" s="60"/>
      <c r="D72" s="60"/>
      <c r="E72" s="61"/>
      <c r="F72" s="61"/>
      <c r="G72" s="58"/>
      <c r="H72" s="58"/>
      <c r="I72" s="58"/>
      <c r="J72" s="58"/>
    </row>
    <row r="73" spans="2:10" x14ac:dyDescent="0.25">
      <c r="B73" s="39"/>
      <c r="C73" s="60"/>
      <c r="D73" s="60"/>
      <c r="E73" s="61"/>
      <c r="F73" s="61"/>
      <c r="G73" s="58"/>
      <c r="H73" s="58"/>
      <c r="I73" s="58"/>
      <c r="J73" s="58"/>
    </row>
    <row r="74" spans="2:10" x14ac:dyDescent="0.25">
      <c r="B74" s="39"/>
      <c r="C74" s="60"/>
      <c r="D74" s="60"/>
      <c r="E74" s="61"/>
      <c r="F74" s="61"/>
      <c r="G74" s="58"/>
      <c r="H74" s="58"/>
      <c r="I74" s="58"/>
      <c r="J74" s="58"/>
    </row>
    <row r="75" spans="2:10" x14ac:dyDescent="0.25">
      <c r="B75" s="39"/>
      <c r="C75" s="60"/>
      <c r="D75" s="60"/>
      <c r="E75" s="61"/>
      <c r="F75" s="61"/>
      <c r="G75" s="58"/>
      <c r="H75" s="58"/>
      <c r="I75" s="58"/>
      <c r="J75" s="58"/>
    </row>
    <row r="76" spans="2:10" x14ac:dyDescent="0.25">
      <c r="B76" s="39"/>
      <c r="C76" s="60"/>
      <c r="D76" s="60"/>
      <c r="E76" s="61"/>
      <c r="F76" s="61"/>
      <c r="G76" s="58"/>
      <c r="H76" s="58"/>
      <c r="I76" s="58"/>
      <c r="J76" s="58"/>
    </row>
    <row r="77" spans="2:10" x14ac:dyDescent="0.25">
      <c r="B77" s="39"/>
      <c r="C77" s="60"/>
      <c r="D77" s="60"/>
      <c r="E77" s="61"/>
      <c r="F77" s="61"/>
      <c r="G77" s="58"/>
      <c r="H77" s="58"/>
      <c r="I77" s="58"/>
      <c r="J77" s="58"/>
    </row>
    <row r="78" spans="2:10" x14ac:dyDescent="0.25">
      <c r="B78" s="39"/>
      <c r="C78" s="60"/>
      <c r="D78" s="60"/>
      <c r="E78" s="61"/>
      <c r="F78" s="61"/>
      <c r="G78" s="58"/>
      <c r="H78" s="58"/>
      <c r="I78" s="58"/>
      <c r="J78" s="58"/>
    </row>
    <row r="79" spans="2:10" x14ac:dyDescent="0.25">
      <c r="B79" s="39"/>
      <c r="C79" s="60"/>
      <c r="D79" s="60"/>
      <c r="E79" s="61"/>
      <c r="F79" s="61"/>
      <c r="G79" s="58"/>
      <c r="H79" s="58"/>
      <c r="I79" s="58"/>
      <c r="J79" s="58"/>
    </row>
    <row r="80" spans="2:10" x14ac:dyDescent="0.25">
      <c r="B80" s="39"/>
      <c r="C80" s="60"/>
      <c r="D80" s="60"/>
      <c r="E80" s="61"/>
      <c r="F80" s="61"/>
      <c r="G80" s="58"/>
      <c r="H80" s="58"/>
      <c r="I80" s="58"/>
      <c r="J80" s="58"/>
    </row>
    <row r="81" spans="2:10" x14ac:dyDescent="0.25">
      <c r="B81" s="39"/>
      <c r="C81" s="60"/>
      <c r="D81" s="60"/>
      <c r="E81" s="61"/>
      <c r="F81" s="61"/>
      <c r="G81" s="58"/>
      <c r="H81" s="58"/>
      <c r="I81" s="58"/>
      <c r="J81" s="58"/>
    </row>
    <row r="82" spans="2:10" x14ac:dyDescent="0.25">
      <c r="B82" s="39"/>
      <c r="C82" s="60"/>
      <c r="D82" s="60"/>
      <c r="E82" s="61"/>
      <c r="F82" s="61"/>
      <c r="G82" s="58"/>
      <c r="H82" s="58"/>
      <c r="I82" s="58"/>
      <c r="J82" s="58"/>
    </row>
    <row r="83" spans="2:10" x14ac:dyDescent="0.25">
      <c r="B83" s="39"/>
      <c r="C83" s="60"/>
      <c r="D83" s="60"/>
      <c r="E83" s="61"/>
      <c r="F83" s="61"/>
      <c r="G83" s="58"/>
      <c r="H83" s="58"/>
      <c r="I83" s="58"/>
      <c r="J83" s="58"/>
    </row>
    <row r="84" spans="2:10" x14ac:dyDescent="0.25">
      <c r="B84" s="39"/>
      <c r="C84" s="60"/>
      <c r="D84" s="60"/>
      <c r="E84" s="61"/>
      <c r="F84" s="61"/>
      <c r="G84" s="58"/>
      <c r="H84" s="58"/>
      <c r="I84" s="58"/>
      <c r="J84" s="58"/>
    </row>
    <row r="85" spans="2:10" x14ac:dyDescent="0.25">
      <c r="B85" s="39"/>
      <c r="C85" s="60"/>
      <c r="D85" s="60"/>
      <c r="E85" s="61"/>
      <c r="F85" s="61"/>
      <c r="G85" s="58"/>
      <c r="H85" s="58"/>
      <c r="I85" s="58"/>
      <c r="J85" s="58"/>
    </row>
    <row r="86" spans="2:10" x14ac:dyDescent="0.25">
      <c r="B86" s="39"/>
      <c r="C86" s="60"/>
      <c r="D86" s="60"/>
      <c r="E86" s="61"/>
      <c r="F86" s="61"/>
      <c r="G86" s="58"/>
      <c r="H86" s="58"/>
      <c r="I86" s="58"/>
      <c r="J86" s="58"/>
    </row>
    <row r="87" spans="2:10" x14ac:dyDescent="0.25">
      <c r="B87" s="39"/>
      <c r="C87" s="60"/>
      <c r="D87" s="60"/>
      <c r="E87" s="61"/>
      <c r="F87" s="61"/>
      <c r="G87" s="58"/>
      <c r="H87" s="58"/>
      <c r="I87" s="58"/>
      <c r="J87" s="58"/>
    </row>
    <row r="88" spans="2:10" x14ac:dyDescent="0.25">
      <c r="B88" s="39"/>
      <c r="C88" s="60"/>
      <c r="D88" s="60"/>
      <c r="E88" s="61"/>
      <c r="F88" s="61"/>
      <c r="G88" s="58"/>
      <c r="H88" s="58"/>
      <c r="I88" s="58"/>
      <c r="J88" s="58"/>
    </row>
    <row r="89" spans="2:10" x14ac:dyDescent="0.25">
      <c r="B89" s="39"/>
      <c r="C89" s="60"/>
      <c r="D89" s="60"/>
      <c r="E89" s="61"/>
      <c r="F89" s="61"/>
      <c r="G89" s="58"/>
      <c r="H89" s="58"/>
      <c r="I89" s="58"/>
      <c r="J89" s="58"/>
    </row>
    <row r="90" spans="2:10" x14ac:dyDescent="0.25">
      <c r="B90" s="39"/>
      <c r="C90" s="60"/>
      <c r="D90" s="60"/>
      <c r="E90" s="61"/>
      <c r="F90" s="61"/>
      <c r="G90" s="58"/>
      <c r="H90" s="58"/>
      <c r="I90" s="58"/>
      <c r="J90" s="58"/>
    </row>
    <row r="91" spans="2:10" x14ac:dyDescent="0.25">
      <c r="B91" s="39"/>
      <c r="C91" s="60"/>
      <c r="D91" s="60"/>
      <c r="E91" s="61"/>
      <c r="F91" s="61"/>
      <c r="G91" s="58"/>
      <c r="H91" s="58"/>
      <c r="I91" s="58"/>
      <c r="J91" s="58"/>
    </row>
    <row r="92" spans="2:10" x14ac:dyDescent="0.25">
      <c r="B92" s="39"/>
      <c r="C92" s="60"/>
      <c r="D92" s="60"/>
      <c r="E92" s="61"/>
      <c r="F92" s="61"/>
      <c r="G92" s="58"/>
      <c r="H92" s="58"/>
      <c r="I92" s="58"/>
      <c r="J92" s="58"/>
    </row>
    <row r="93" spans="2:10" x14ac:dyDescent="0.25">
      <c r="B93" s="39"/>
      <c r="C93" s="60"/>
      <c r="D93" s="60"/>
      <c r="E93" s="61"/>
      <c r="F93" s="61"/>
      <c r="G93" s="58"/>
      <c r="H93" s="58"/>
      <c r="I93" s="58"/>
      <c r="J93" s="58"/>
    </row>
    <row r="94" spans="2:10" x14ac:dyDescent="0.25">
      <c r="B94" s="39"/>
      <c r="C94" s="60"/>
      <c r="D94" s="60"/>
      <c r="E94" s="61"/>
      <c r="F94" s="61"/>
      <c r="G94" s="58"/>
      <c r="H94" s="58"/>
      <c r="I94" s="58"/>
      <c r="J94" s="58"/>
    </row>
    <row r="95" spans="2:10" x14ac:dyDescent="0.25">
      <c r="B95" s="39"/>
      <c r="C95" s="60"/>
      <c r="D95" s="60"/>
      <c r="E95" s="61"/>
      <c r="F95" s="61"/>
      <c r="G95" s="58"/>
      <c r="H95" s="58"/>
      <c r="I95" s="58"/>
      <c r="J95" s="58"/>
    </row>
    <row r="96" spans="2:10" x14ac:dyDescent="0.25">
      <c r="B96" s="39"/>
      <c r="C96" s="60"/>
      <c r="D96" s="60"/>
      <c r="E96" s="61"/>
      <c r="F96" s="61"/>
      <c r="G96" s="58"/>
      <c r="H96" s="58"/>
      <c r="I96" s="58"/>
      <c r="J96" s="58"/>
    </row>
    <row r="97" spans="2:10" x14ac:dyDescent="0.25">
      <c r="B97" s="39"/>
      <c r="C97" s="60"/>
      <c r="D97" s="60"/>
      <c r="E97" s="61"/>
      <c r="F97" s="61"/>
      <c r="G97" s="58"/>
      <c r="H97" s="58"/>
      <c r="I97" s="58"/>
      <c r="J97" s="58"/>
    </row>
    <row r="98" spans="2:10" x14ac:dyDescent="0.25">
      <c r="B98" s="39"/>
      <c r="C98" s="60"/>
      <c r="D98" s="60"/>
      <c r="E98" s="61"/>
      <c r="F98" s="61"/>
      <c r="G98" s="58"/>
      <c r="H98" s="58"/>
      <c r="I98" s="58"/>
      <c r="J98" s="58"/>
    </row>
    <row r="99" spans="2:10" x14ac:dyDescent="0.25">
      <c r="B99" s="39"/>
      <c r="C99" s="60"/>
      <c r="D99" s="60"/>
      <c r="E99" s="61"/>
      <c r="F99" s="61"/>
      <c r="G99" s="58"/>
      <c r="H99" s="58"/>
      <c r="I99" s="58"/>
      <c r="J99" s="58"/>
    </row>
    <row r="100" spans="2:10" x14ac:dyDescent="0.25">
      <c r="B100" s="39"/>
      <c r="C100" s="60"/>
      <c r="D100" s="60"/>
      <c r="E100" s="61"/>
      <c r="F100" s="61"/>
      <c r="G100" s="58"/>
      <c r="H100" s="58"/>
      <c r="I100" s="58"/>
      <c r="J100" s="58"/>
    </row>
    <row r="101" spans="2:10" x14ac:dyDescent="0.25">
      <c r="B101" s="39"/>
      <c r="C101" s="60"/>
      <c r="D101" s="60"/>
      <c r="E101" s="61"/>
      <c r="F101" s="61"/>
      <c r="G101" s="58"/>
      <c r="H101" s="58"/>
      <c r="I101" s="58"/>
      <c r="J101" s="58"/>
    </row>
    <row r="102" spans="2:10" x14ac:dyDescent="0.25">
      <c r="B102" s="39"/>
      <c r="C102" s="60"/>
      <c r="D102" s="60"/>
      <c r="E102" s="61"/>
      <c r="F102" s="61"/>
      <c r="G102" s="58"/>
      <c r="H102" s="58"/>
      <c r="I102" s="58"/>
      <c r="J102" s="58"/>
    </row>
    <row r="103" spans="2:10" x14ac:dyDescent="0.25">
      <c r="B103" s="39"/>
      <c r="C103" s="60"/>
      <c r="D103" s="60"/>
      <c r="E103" s="61"/>
      <c r="F103" s="61"/>
      <c r="G103" s="58"/>
      <c r="H103" s="58"/>
      <c r="I103" s="58"/>
      <c r="J103" s="58"/>
    </row>
    <row r="104" spans="2:10" x14ac:dyDescent="0.25">
      <c r="B104" s="39"/>
      <c r="C104" s="60"/>
      <c r="D104" s="60"/>
      <c r="E104" s="61"/>
      <c r="F104" s="61"/>
      <c r="G104" s="58"/>
      <c r="H104" s="58"/>
      <c r="I104" s="58"/>
      <c r="J104" s="58"/>
    </row>
    <row r="105" spans="2:10" x14ac:dyDescent="0.25">
      <c r="B105" s="39"/>
      <c r="C105" s="60"/>
      <c r="D105" s="60"/>
      <c r="E105" s="61"/>
      <c r="F105" s="61"/>
      <c r="G105" s="58"/>
      <c r="H105" s="58"/>
      <c r="I105" s="58"/>
      <c r="J105" s="58"/>
    </row>
    <row r="106" spans="2:10" x14ac:dyDescent="0.25">
      <c r="B106" s="39"/>
      <c r="C106" s="60"/>
      <c r="D106" s="60"/>
      <c r="E106" s="61"/>
      <c r="F106" s="61"/>
      <c r="G106" s="58"/>
      <c r="H106" s="58"/>
      <c r="I106" s="58"/>
      <c r="J106" s="58"/>
    </row>
    <row r="107" spans="2:10" x14ac:dyDescent="0.25">
      <c r="B107" s="39"/>
      <c r="C107" s="60"/>
      <c r="D107" s="60"/>
      <c r="E107" s="61"/>
      <c r="F107" s="61"/>
      <c r="G107" s="58"/>
      <c r="H107" s="58"/>
      <c r="I107" s="58"/>
      <c r="J107" s="58"/>
    </row>
    <row r="108" spans="2:10" x14ac:dyDescent="0.25">
      <c r="B108" s="39"/>
      <c r="C108" s="60"/>
      <c r="D108" s="60"/>
      <c r="E108" s="61"/>
      <c r="F108" s="61"/>
      <c r="G108" s="58"/>
      <c r="H108" s="58"/>
      <c r="I108" s="58"/>
      <c r="J108" s="58"/>
    </row>
    <row r="109" spans="2:10" x14ac:dyDescent="0.25">
      <c r="B109" s="39"/>
      <c r="C109" s="60"/>
      <c r="D109" s="60"/>
      <c r="E109" s="61"/>
      <c r="F109" s="61"/>
      <c r="G109" s="58"/>
      <c r="H109" s="58"/>
      <c r="I109" s="58"/>
      <c r="J109" s="58"/>
    </row>
    <row r="110" spans="2:10" x14ac:dyDescent="0.25">
      <c r="B110" s="39"/>
      <c r="C110" s="60"/>
      <c r="D110" s="60"/>
      <c r="E110" s="61"/>
      <c r="F110" s="61"/>
      <c r="G110" s="58"/>
      <c r="H110" s="58"/>
      <c r="I110" s="58"/>
      <c r="J110" s="58"/>
    </row>
    <row r="111" spans="2:10" x14ac:dyDescent="0.25">
      <c r="B111" s="39"/>
      <c r="C111" s="60"/>
      <c r="D111" s="60"/>
      <c r="E111" s="61"/>
      <c r="F111" s="61"/>
      <c r="G111" s="58"/>
      <c r="H111" s="58"/>
      <c r="I111" s="58"/>
      <c r="J111" s="58"/>
    </row>
    <row r="112" spans="2:10" x14ac:dyDescent="0.25">
      <c r="B112" s="39"/>
      <c r="C112" s="60"/>
      <c r="D112" s="60"/>
      <c r="E112" s="61"/>
      <c r="F112" s="61"/>
      <c r="G112" s="58"/>
      <c r="H112" s="58"/>
      <c r="I112" s="58"/>
      <c r="J112" s="58"/>
    </row>
    <row r="113" spans="2:10" x14ac:dyDescent="0.25">
      <c r="B113" s="39"/>
      <c r="C113" s="60"/>
      <c r="D113" s="60"/>
      <c r="E113" s="61"/>
      <c r="F113" s="61"/>
      <c r="G113" s="58"/>
      <c r="H113" s="58"/>
      <c r="I113" s="58"/>
      <c r="J113" s="58"/>
    </row>
    <row r="114" spans="2:10" x14ac:dyDescent="0.25">
      <c r="B114" s="39"/>
      <c r="C114" s="60"/>
      <c r="D114" s="60"/>
      <c r="E114" s="61"/>
      <c r="F114" s="61"/>
      <c r="G114" s="58"/>
      <c r="H114" s="58"/>
      <c r="I114" s="58"/>
      <c r="J114" s="58"/>
    </row>
    <row r="115" spans="2:10" x14ac:dyDescent="0.25">
      <c r="B115" s="39"/>
      <c r="C115" s="60"/>
      <c r="D115" s="60"/>
      <c r="E115" s="61"/>
      <c r="F115" s="61"/>
      <c r="G115" s="58"/>
      <c r="H115" s="58"/>
      <c r="I115" s="58"/>
      <c r="J115" s="58"/>
    </row>
    <row r="116" spans="2:10" x14ac:dyDescent="0.25">
      <c r="B116" s="39"/>
      <c r="C116" s="60"/>
      <c r="D116" s="60"/>
      <c r="E116" s="61"/>
      <c r="F116" s="61"/>
      <c r="G116" s="58"/>
      <c r="H116" s="58"/>
      <c r="I116" s="58"/>
      <c r="J116" s="58"/>
    </row>
    <row r="117" spans="2:10" x14ac:dyDescent="0.25">
      <c r="B117" s="39"/>
      <c r="C117" s="60"/>
      <c r="D117" s="60"/>
      <c r="E117" s="61"/>
      <c r="F117" s="61"/>
      <c r="G117" s="58"/>
      <c r="H117" s="58"/>
      <c r="I117" s="58"/>
      <c r="J117" s="58"/>
    </row>
    <row r="118" spans="2:10" x14ac:dyDescent="0.25">
      <c r="B118" s="39"/>
      <c r="C118" s="60"/>
      <c r="D118" s="60"/>
      <c r="E118" s="61"/>
      <c r="F118" s="61"/>
      <c r="G118" s="58"/>
      <c r="H118" s="58"/>
      <c r="I118" s="58"/>
      <c r="J118" s="58"/>
    </row>
    <row r="119" spans="2:10" x14ac:dyDescent="0.25">
      <c r="B119" s="39"/>
      <c r="C119" s="60"/>
      <c r="D119" s="60"/>
      <c r="E119" s="61"/>
      <c r="F119" s="61"/>
      <c r="G119" s="58"/>
      <c r="H119" s="58"/>
      <c r="I119" s="58"/>
      <c r="J119" s="58"/>
    </row>
    <row r="120" spans="2:10" x14ac:dyDescent="0.25">
      <c r="B120" s="39"/>
      <c r="C120" s="60"/>
      <c r="D120" s="60"/>
      <c r="E120" s="61"/>
      <c r="F120" s="61"/>
      <c r="G120" s="58"/>
      <c r="H120" s="58"/>
      <c r="I120" s="58"/>
      <c r="J120" s="58"/>
    </row>
    <row r="121" spans="2:10" x14ac:dyDescent="0.25">
      <c r="B121" s="39"/>
      <c r="C121" s="60"/>
      <c r="D121" s="60"/>
      <c r="E121" s="61"/>
      <c r="F121" s="61"/>
      <c r="G121" s="58"/>
      <c r="H121" s="58"/>
      <c r="I121" s="58"/>
      <c r="J121" s="58"/>
    </row>
    <row r="122" spans="2:10" x14ac:dyDescent="0.25">
      <c r="B122" s="39"/>
      <c r="C122" s="60"/>
      <c r="D122" s="60"/>
      <c r="E122" s="61"/>
      <c r="F122" s="61"/>
      <c r="G122" s="58"/>
      <c r="H122" s="58"/>
      <c r="I122" s="58"/>
      <c r="J122" s="58"/>
    </row>
    <row r="123" spans="2:10" x14ac:dyDescent="0.25">
      <c r="B123" s="39"/>
      <c r="C123" s="60"/>
      <c r="D123" s="60"/>
      <c r="E123" s="61"/>
      <c r="F123" s="61"/>
      <c r="G123" s="58"/>
      <c r="H123" s="58"/>
      <c r="I123" s="58"/>
      <c r="J123" s="58"/>
    </row>
    <row r="124" spans="2:10" x14ac:dyDescent="0.25">
      <c r="B124" s="39"/>
      <c r="C124" s="60"/>
      <c r="D124" s="60"/>
      <c r="E124" s="61"/>
      <c r="F124" s="61"/>
      <c r="G124" s="58"/>
      <c r="H124" s="58"/>
      <c r="I124" s="58"/>
      <c r="J124" s="58"/>
    </row>
    <row r="125" spans="2:10" x14ac:dyDescent="0.25">
      <c r="B125" s="39"/>
      <c r="C125" s="60"/>
      <c r="D125" s="60"/>
      <c r="E125" s="61"/>
      <c r="F125" s="61"/>
      <c r="G125" s="58"/>
      <c r="H125" s="58"/>
      <c r="I125" s="58"/>
      <c r="J125" s="58"/>
    </row>
    <row r="126" spans="2:10" x14ac:dyDescent="0.25">
      <c r="B126" s="39"/>
      <c r="C126" s="60"/>
      <c r="D126" s="60"/>
      <c r="E126" s="61"/>
      <c r="F126" s="61"/>
      <c r="G126" s="58"/>
      <c r="H126" s="58"/>
      <c r="I126" s="58"/>
      <c r="J126" s="58"/>
    </row>
    <row r="127" spans="2:10" x14ac:dyDescent="0.25">
      <c r="B127" s="39"/>
      <c r="C127" s="60"/>
      <c r="D127" s="60"/>
      <c r="E127" s="61"/>
      <c r="F127" s="61"/>
      <c r="G127" s="58"/>
      <c r="H127" s="58"/>
      <c r="I127" s="58"/>
      <c r="J127" s="58"/>
    </row>
    <row r="128" spans="2:10" x14ac:dyDescent="0.25">
      <c r="B128" s="39"/>
      <c r="C128" s="60"/>
      <c r="D128" s="60"/>
      <c r="E128" s="61"/>
      <c r="F128" s="61"/>
      <c r="G128" s="58"/>
      <c r="H128" s="58"/>
      <c r="I128" s="58"/>
      <c r="J128" s="58"/>
    </row>
    <row r="129" spans="2:10" x14ac:dyDescent="0.25">
      <c r="B129" s="39"/>
      <c r="C129" s="60"/>
      <c r="D129" s="60"/>
      <c r="E129" s="61"/>
      <c r="F129" s="61"/>
      <c r="G129" s="58"/>
      <c r="H129" s="58"/>
      <c r="I129" s="58"/>
      <c r="J129" s="58"/>
    </row>
    <row r="130" spans="2:10" x14ac:dyDescent="0.25">
      <c r="B130" s="39"/>
      <c r="C130" s="60"/>
      <c r="D130" s="60"/>
      <c r="E130" s="61"/>
      <c r="F130" s="61"/>
      <c r="G130" s="58"/>
      <c r="H130" s="58"/>
      <c r="I130" s="58"/>
      <c r="J130" s="58"/>
    </row>
    <row r="131" spans="2:10" x14ac:dyDescent="0.25">
      <c r="B131" s="39"/>
      <c r="C131" s="60"/>
      <c r="D131" s="60"/>
      <c r="E131" s="61"/>
      <c r="F131" s="61"/>
      <c r="G131" s="58"/>
      <c r="H131" s="58"/>
      <c r="I131" s="58"/>
      <c r="J131" s="58"/>
    </row>
    <row r="132" spans="2:10" x14ac:dyDescent="0.25">
      <c r="B132" s="39"/>
      <c r="C132" s="60"/>
      <c r="D132" s="60"/>
      <c r="E132" s="61"/>
      <c r="F132" s="61"/>
      <c r="G132" s="58"/>
      <c r="H132" s="58"/>
      <c r="I132" s="58"/>
      <c r="J132" s="58"/>
    </row>
    <row r="133" spans="2:10" x14ac:dyDescent="0.25">
      <c r="B133" s="39"/>
      <c r="C133" s="60"/>
      <c r="D133" s="60"/>
      <c r="E133" s="61"/>
      <c r="F133" s="61"/>
      <c r="G133" s="58"/>
      <c r="H133" s="58"/>
      <c r="I133" s="58"/>
      <c r="J133" s="58"/>
    </row>
    <row r="134" spans="2:10" x14ac:dyDescent="0.25">
      <c r="B134" s="39"/>
      <c r="C134" s="60"/>
      <c r="D134" s="60"/>
      <c r="E134" s="61"/>
      <c r="F134" s="61"/>
      <c r="G134" s="58"/>
      <c r="H134" s="58"/>
      <c r="I134" s="58"/>
      <c r="J134" s="58"/>
    </row>
    <row r="135" spans="2:10" x14ac:dyDescent="0.25">
      <c r="B135" s="39"/>
      <c r="C135" s="60"/>
      <c r="D135" s="60"/>
      <c r="E135" s="61"/>
      <c r="F135" s="61"/>
      <c r="G135" s="58"/>
      <c r="H135" s="58"/>
      <c r="I135" s="58"/>
      <c r="J135" s="58"/>
    </row>
    <row r="136" spans="2:10" x14ac:dyDescent="0.25">
      <c r="B136" s="39"/>
      <c r="C136" s="60"/>
      <c r="D136" s="60"/>
      <c r="E136" s="61"/>
      <c r="F136" s="61"/>
      <c r="G136" s="58"/>
      <c r="H136" s="58"/>
      <c r="I136" s="58"/>
      <c r="J136" s="58"/>
    </row>
    <row r="137" spans="2:10" x14ac:dyDescent="0.25">
      <c r="B137" s="39"/>
      <c r="C137" s="60"/>
      <c r="D137" s="60"/>
      <c r="E137" s="61"/>
      <c r="F137" s="61"/>
      <c r="G137" s="58"/>
      <c r="H137" s="58"/>
      <c r="I137" s="58"/>
      <c r="J137" s="58"/>
    </row>
    <row r="138" spans="2:10" x14ac:dyDescent="0.25">
      <c r="B138" s="39"/>
      <c r="C138" s="60"/>
      <c r="D138" s="60"/>
      <c r="E138" s="61"/>
      <c r="F138" s="61"/>
      <c r="G138" s="58"/>
      <c r="H138" s="58"/>
      <c r="I138" s="58"/>
      <c r="J138" s="58"/>
    </row>
    <row r="139" spans="2:10" x14ac:dyDescent="0.25">
      <c r="B139" s="39"/>
      <c r="C139" s="60"/>
      <c r="D139" s="60"/>
      <c r="E139" s="61"/>
      <c r="F139" s="61"/>
      <c r="G139" s="58"/>
      <c r="H139" s="58"/>
      <c r="I139" s="58"/>
      <c r="J139" s="58"/>
    </row>
    <row r="140" spans="2:10" x14ac:dyDescent="0.25">
      <c r="B140" s="39"/>
      <c r="C140" s="60"/>
      <c r="D140" s="60"/>
      <c r="E140" s="61"/>
      <c r="F140" s="61"/>
      <c r="G140" s="58"/>
      <c r="H140" s="58"/>
      <c r="I140" s="58"/>
      <c r="J140" s="58"/>
    </row>
    <row r="141" spans="2:10" x14ac:dyDescent="0.25">
      <c r="B141" s="39"/>
      <c r="C141" s="60"/>
      <c r="D141" s="60"/>
      <c r="E141" s="61"/>
      <c r="F141" s="61"/>
      <c r="G141" s="58"/>
      <c r="H141" s="58"/>
      <c r="I141" s="58"/>
      <c r="J141" s="58"/>
    </row>
    <row r="142" spans="2:10" x14ac:dyDescent="0.25">
      <c r="B142" s="39"/>
      <c r="C142" s="60"/>
      <c r="D142" s="60"/>
      <c r="E142" s="61"/>
      <c r="F142" s="61"/>
      <c r="G142" s="58"/>
      <c r="H142" s="58"/>
      <c r="I142" s="58"/>
      <c r="J142" s="58"/>
    </row>
    <row r="143" spans="2:10" x14ac:dyDescent="0.25">
      <c r="B143" s="39"/>
      <c r="C143" s="60"/>
      <c r="D143" s="60"/>
      <c r="E143" s="61"/>
      <c r="F143" s="61"/>
      <c r="G143" s="58"/>
      <c r="H143" s="58"/>
      <c r="I143" s="58"/>
      <c r="J143" s="58"/>
    </row>
    <row r="144" spans="2:10" x14ac:dyDescent="0.25">
      <c r="B144" s="39"/>
      <c r="C144" s="60"/>
      <c r="D144" s="60"/>
      <c r="E144" s="61"/>
      <c r="F144" s="61"/>
      <c r="G144" s="58"/>
      <c r="H144" s="58"/>
      <c r="I144" s="58"/>
      <c r="J144" s="58"/>
    </row>
    <row r="145" spans="2:10" x14ac:dyDescent="0.25">
      <c r="B145" s="39"/>
      <c r="C145" s="60"/>
      <c r="D145" s="60"/>
      <c r="E145" s="61"/>
      <c r="F145" s="61"/>
      <c r="G145" s="58"/>
      <c r="H145" s="58"/>
      <c r="I145" s="58"/>
      <c r="J145" s="58"/>
    </row>
    <row r="146" spans="2:10" x14ac:dyDescent="0.25">
      <c r="B146" s="39"/>
      <c r="C146" s="60"/>
      <c r="D146" s="60"/>
      <c r="E146" s="61"/>
      <c r="F146" s="61"/>
      <c r="G146" s="58"/>
      <c r="H146" s="58"/>
      <c r="I146" s="58"/>
      <c r="J146" s="58"/>
    </row>
    <row r="147" spans="2:10" x14ac:dyDescent="0.25">
      <c r="B147" s="39"/>
      <c r="C147" s="60"/>
      <c r="D147" s="60"/>
      <c r="E147" s="61"/>
      <c r="F147" s="61"/>
      <c r="G147" s="58"/>
      <c r="H147" s="58"/>
      <c r="I147" s="58"/>
      <c r="J147" s="58"/>
    </row>
    <row r="148" spans="2:10" x14ac:dyDescent="0.25">
      <c r="B148" s="39"/>
      <c r="C148" s="60"/>
      <c r="D148" s="60"/>
      <c r="E148" s="61"/>
      <c r="F148" s="61"/>
      <c r="G148" s="58"/>
      <c r="H148" s="58"/>
      <c r="I148" s="58"/>
      <c r="J148" s="58"/>
    </row>
    <row r="149" spans="2:10" x14ac:dyDescent="0.25">
      <c r="B149" s="39"/>
      <c r="C149" s="60"/>
      <c r="D149" s="60"/>
      <c r="E149" s="61"/>
      <c r="F149" s="61"/>
      <c r="G149" s="58"/>
      <c r="H149" s="58"/>
      <c r="I149" s="58"/>
      <c r="J149" s="58"/>
    </row>
    <row r="150" spans="2:10" x14ac:dyDescent="0.25">
      <c r="B150" s="39"/>
      <c r="C150" s="60"/>
      <c r="D150" s="60"/>
      <c r="E150" s="61"/>
      <c r="F150" s="61"/>
      <c r="G150" s="58"/>
      <c r="H150" s="58"/>
      <c r="I150" s="58"/>
      <c r="J150" s="58"/>
    </row>
    <row r="151" spans="2:10" x14ac:dyDescent="0.25">
      <c r="B151" s="39"/>
      <c r="C151" s="60"/>
      <c r="D151" s="60"/>
      <c r="E151" s="61"/>
      <c r="F151" s="61"/>
      <c r="G151" s="58"/>
      <c r="H151" s="58"/>
      <c r="I151" s="58"/>
      <c r="J151" s="58"/>
    </row>
    <row r="152" spans="2:10" x14ac:dyDescent="0.25">
      <c r="B152" s="39"/>
      <c r="C152" s="60"/>
      <c r="D152" s="60"/>
      <c r="E152" s="61"/>
      <c r="F152" s="61"/>
      <c r="G152" s="58"/>
      <c r="H152" s="58"/>
      <c r="I152" s="58"/>
      <c r="J152" s="58"/>
    </row>
    <row r="153" spans="2:10" x14ac:dyDescent="0.25">
      <c r="B153" s="39"/>
      <c r="C153" s="60"/>
      <c r="D153" s="60"/>
      <c r="E153" s="61"/>
      <c r="F153" s="61"/>
      <c r="G153" s="58"/>
      <c r="H153" s="58"/>
      <c r="I153" s="58"/>
      <c r="J153" s="58"/>
    </row>
    <row r="154" spans="2:10" x14ac:dyDescent="0.25">
      <c r="B154" s="39"/>
      <c r="C154" s="60"/>
      <c r="D154" s="60"/>
      <c r="E154" s="61"/>
      <c r="F154" s="61"/>
      <c r="G154" s="58"/>
      <c r="H154" s="58"/>
      <c r="I154" s="58"/>
      <c r="J154" s="58"/>
    </row>
    <row r="155" spans="2:10" x14ac:dyDescent="0.25">
      <c r="B155" s="39"/>
      <c r="C155" s="60"/>
      <c r="D155" s="60"/>
      <c r="E155" s="61"/>
      <c r="F155" s="61"/>
      <c r="G155" s="58"/>
      <c r="H155" s="58"/>
      <c r="I155" s="58"/>
      <c r="J155" s="58"/>
    </row>
    <row r="156" spans="2:10" x14ac:dyDescent="0.25">
      <c r="B156" s="39"/>
      <c r="C156" s="60"/>
      <c r="D156" s="60"/>
      <c r="E156" s="61"/>
      <c r="F156" s="61"/>
      <c r="G156" s="58"/>
      <c r="H156" s="58"/>
      <c r="I156" s="58"/>
      <c r="J156" s="58"/>
    </row>
    <row r="157" spans="2:10" x14ac:dyDescent="0.25">
      <c r="B157" s="39"/>
      <c r="C157" s="60"/>
      <c r="D157" s="60"/>
      <c r="E157" s="61"/>
      <c r="F157" s="61"/>
      <c r="G157" s="58"/>
      <c r="H157" s="58"/>
      <c r="I157" s="58"/>
      <c r="J157" s="58"/>
    </row>
    <row r="158" spans="2:10" x14ac:dyDescent="0.25">
      <c r="B158" s="39"/>
      <c r="C158" s="60"/>
      <c r="D158" s="60"/>
      <c r="E158" s="61"/>
      <c r="F158" s="61"/>
      <c r="G158" s="58"/>
      <c r="H158" s="58"/>
      <c r="I158" s="58"/>
      <c r="J158" s="58"/>
    </row>
    <row r="159" spans="2:10" x14ac:dyDescent="0.25">
      <c r="B159" s="39"/>
      <c r="C159" s="60"/>
      <c r="D159" s="60"/>
      <c r="E159" s="61"/>
      <c r="F159" s="61"/>
      <c r="G159" s="58"/>
      <c r="H159" s="58"/>
      <c r="I159" s="58"/>
      <c r="J159" s="58"/>
    </row>
    <row r="160" spans="2:10" x14ac:dyDescent="0.25">
      <c r="B160" s="39"/>
      <c r="C160" s="60"/>
      <c r="D160" s="60"/>
      <c r="E160" s="61"/>
      <c r="F160" s="61"/>
      <c r="G160" s="58"/>
      <c r="H160" s="58"/>
      <c r="I160" s="58"/>
      <c r="J160" s="58"/>
    </row>
    <row r="161" spans="2:10" x14ac:dyDescent="0.25">
      <c r="B161" s="39"/>
      <c r="C161" s="60"/>
      <c r="D161" s="60"/>
      <c r="E161" s="61"/>
      <c r="F161" s="61"/>
      <c r="G161" s="58"/>
      <c r="H161" s="58"/>
      <c r="I161" s="58"/>
      <c r="J161" s="58"/>
    </row>
    <row r="162" spans="2:10" x14ac:dyDescent="0.25">
      <c r="B162" s="39"/>
      <c r="C162" s="60"/>
      <c r="D162" s="60"/>
      <c r="E162" s="61"/>
      <c r="F162" s="61"/>
      <c r="G162" s="58"/>
      <c r="H162" s="58"/>
      <c r="I162" s="58"/>
      <c r="J162" s="58"/>
    </row>
    <row r="163" spans="2:10" x14ac:dyDescent="0.25">
      <c r="B163" s="39"/>
      <c r="C163" s="60"/>
      <c r="D163" s="60"/>
      <c r="E163" s="61"/>
      <c r="F163" s="61"/>
      <c r="G163" s="58"/>
      <c r="H163" s="58"/>
      <c r="I163" s="58"/>
      <c r="J163" s="58"/>
    </row>
    <row r="164" spans="2:10" x14ac:dyDescent="0.25">
      <c r="B164" s="39"/>
      <c r="C164" s="60"/>
      <c r="D164" s="60"/>
      <c r="E164" s="61"/>
      <c r="F164" s="61"/>
      <c r="G164" s="58"/>
      <c r="H164" s="58"/>
      <c r="I164" s="58"/>
      <c r="J164" s="58"/>
    </row>
    <row r="165" spans="2:10" x14ac:dyDescent="0.25">
      <c r="B165" s="39"/>
      <c r="C165" s="60"/>
      <c r="D165" s="60"/>
      <c r="E165" s="61"/>
      <c r="F165" s="61"/>
      <c r="G165" s="58"/>
      <c r="H165" s="58"/>
      <c r="I165" s="58"/>
      <c r="J165" s="58"/>
    </row>
    <row r="166" spans="2:10" x14ac:dyDescent="0.25">
      <c r="B166" s="39"/>
      <c r="C166" s="60"/>
      <c r="D166" s="60"/>
      <c r="E166" s="61"/>
      <c r="F166" s="61"/>
      <c r="G166" s="58"/>
      <c r="H166" s="58"/>
      <c r="I166" s="58"/>
      <c r="J166" s="58"/>
    </row>
    <row r="167" spans="2:10" x14ac:dyDescent="0.25">
      <c r="B167" s="39"/>
      <c r="C167" s="60"/>
      <c r="D167" s="60"/>
      <c r="E167" s="61"/>
      <c r="F167" s="61"/>
      <c r="G167" s="58"/>
      <c r="H167" s="58"/>
      <c r="I167" s="58"/>
      <c r="J167" s="58"/>
    </row>
    <row r="168" spans="2:10" x14ac:dyDescent="0.25">
      <c r="B168" s="39"/>
      <c r="C168" s="60"/>
      <c r="D168" s="60"/>
      <c r="E168" s="61"/>
      <c r="F168" s="61"/>
      <c r="G168" s="58"/>
      <c r="H168" s="58"/>
      <c r="I168" s="58"/>
      <c r="J168" s="58"/>
    </row>
    <row r="169" spans="2:10" x14ac:dyDescent="0.25">
      <c r="B169" s="39"/>
      <c r="C169" s="60"/>
      <c r="D169" s="60"/>
      <c r="E169" s="61"/>
      <c r="F169" s="61"/>
      <c r="G169" s="58"/>
      <c r="H169" s="58"/>
      <c r="I169" s="58"/>
      <c r="J169" s="58"/>
    </row>
    <row r="170" spans="2:10" x14ac:dyDescent="0.25">
      <c r="B170" s="39"/>
      <c r="C170" s="60"/>
      <c r="D170" s="60"/>
      <c r="E170" s="61"/>
      <c r="F170" s="61"/>
      <c r="G170" s="58"/>
      <c r="H170" s="58"/>
      <c r="I170" s="58"/>
      <c r="J170" s="58"/>
    </row>
    <row r="171" spans="2:10" x14ac:dyDescent="0.25">
      <c r="B171" s="39"/>
      <c r="C171" s="60"/>
      <c r="D171" s="60"/>
      <c r="E171" s="61"/>
      <c r="F171" s="61"/>
      <c r="G171" s="58"/>
      <c r="H171" s="58"/>
      <c r="I171" s="58"/>
      <c r="J171" s="58"/>
    </row>
    <row r="172" spans="2:10" x14ac:dyDescent="0.25">
      <c r="B172" s="39"/>
      <c r="C172" s="60"/>
      <c r="D172" s="60"/>
      <c r="E172" s="61"/>
      <c r="F172" s="61"/>
      <c r="G172" s="58"/>
      <c r="H172" s="58"/>
      <c r="I172" s="58"/>
      <c r="J172" s="58"/>
    </row>
    <row r="173" spans="2:10" x14ac:dyDescent="0.25">
      <c r="B173" s="39"/>
      <c r="C173" s="60"/>
      <c r="D173" s="60"/>
      <c r="E173" s="61"/>
      <c r="F173" s="61"/>
      <c r="G173" s="58"/>
      <c r="H173" s="58"/>
      <c r="I173" s="58"/>
      <c r="J173" s="58"/>
    </row>
    <row r="174" spans="2:10" x14ac:dyDescent="0.25">
      <c r="B174" s="39"/>
      <c r="C174" s="60"/>
      <c r="D174" s="60"/>
      <c r="E174" s="61"/>
      <c r="F174" s="61"/>
      <c r="G174" s="58"/>
      <c r="H174" s="58"/>
      <c r="I174" s="58"/>
      <c r="J174" s="58"/>
    </row>
    <row r="175" spans="2:10" x14ac:dyDescent="0.25">
      <c r="B175" s="39"/>
      <c r="C175" s="60"/>
      <c r="D175" s="60"/>
      <c r="E175" s="61"/>
      <c r="F175" s="61"/>
      <c r="G175" s="58"/>
      <c r="H175" s="58"/>
      <c r="I175" s="58"/>
      <c r="J175" s="58"/>
    </row>
    <row r="176" spans="2:10" x14ac:dyDescent="0.25">
      <c r="B176" s="39"/>
      <c r="C176" s="60"/>
      <c r="D176" s="60"/>
      <c r="E176" s="61"/>
      <c r="F176" s="61"/>
      <c r="G176" s="58"/>
      <c r="H176" s="58"/>
      <c r="I176" s="58"/>
      <c r="J176" s="58"/>
    </row>
    <row r="177" spans="2:10" x14ac:dyDescent="0.25">
      <c r="B177" s="39"/>
      <c r="C177" s="60"/>
      <c r="D177" s="60"/>
      <c r="E177" s="61"/>
      <c r="F177" s="61"/>
      <c r="G177" s="58"/>
      <c r="H177" s="58"/>
      <c r="I177" s="58"/>
      <c r="J177" s="58"/>
    </row>
    <row r="178" spans="2:10" x14ac:dyDescent="0.25">
      <c r="B178" s="39"/>
      <c r="C178" s="60"/>
      <c r="D178" s="60"/>
      <c r="E178" s="61"/>
      <c r="F178" s="61"/>
      <c r="G178" s="58"/>
      <c r="H178" s="58"/>
      <c r="I178" s="58"/>
      <c r="J178" s="58"/>
    </row>
    <row r="179" spans="2:10" x14ac:dyDescent="0.25">
      <c r="B179" s="39"/>
      <c r="C179" s="60"/>
      <c r="D179" s="60"/>
      <c r="E179" s="61"/>
      <c r="F179" s="61"/>
      <c r="G179" s="58"/>
      <c r="H179" s="58"/>
      <c r="I179" s="58"/>
      <c r="J179" s="58"/>
    </row>
    <row r="180" spans="2:10" x14ac:dyDescent="0.25">
      <c r="B180" s="39"/>
      <c r="C180" s="60"/>
      <c r="D180" s="60"/>
      <c r="E180" s="61"/>
      <c r="F180" s="61"/>
      <c r="G180" s="58"/>
      <c r="H180" s="58"/>
      <c r="I180" s="58"/>
      <c r="J180" s="58"/>
    </row>
    <row r="181" spans="2:10" x14ac:dyDescent="0.25">
      <c r="B181" s="39"/>
      <c r="C181" s="60"/>
      <c r="D181" s="60"/>
      <c r="E181" s="61"/>
      <c r="F181" s="61"/>
      <c r="G181" s="58"/>
      <c r="H181" s="58"/>
      <c r="I181" s="58"/>
      <c r="J181" s="58"/>
    </row>
    <row r="182" spans="2:10" x14ac:dyDescent="0.25">
      <c r="B182" s="39"/>
      <c r="C182" s="60"/>
      <c r="D182" s="60"/>
      <c r="E182" s="61"/>
      <c r="F182" s="61"/>
      <c r="G182" s="58"/>
      <c r="H182" s="58"/>
      <c r="I182" s="58"/>
      <c r="J182" s="58"/>
    </row>
    <row r="183" spans="2:10" x14ac:dyDescent="0.25">
      <c r="B183" s="39"/>
      <c r="C183" s="60"/>
      <c r="D183" s="60"/>
      <c r="E183" s="61"/>
      <c r="F183" s="61"/>
      <c r="G183" s="58"/>
      <c r="H183" s="58"/>
      <c r="I183" s="58"/>
      <c r="J183" s="58"/>
    </row>
    <row r="184" spans="2:10" x14ac:dyDescent="0.25">
      <c r="B184" s="39"/>
      <c r="C184" s="60"/>
      <c r="D184" s="60"/>
      <c r="E184" s="61"/>
      <c r="F184" s="61"/>
      <c r="G184" s="58"/>
      <c r="H184" s="58"/>
      <c r="I184" s="58"/>
      <c r="J184" s="58"/>
    </row>
    <row r="185" spans="2:10" x14ac:dyDescent="0.25">
      <c r="B185" s="39"/>
      <c r="C185" s="60"/>
      <c r="D185" s="60"/>
      <c r="E185" s="61"/>
      <c r="F185" s="61"/>
      <c r="G185" s="58"/>
      <c r="H185" s="58"/>
      <c r="I185" s="58"/>
      <c r="J185" s="58"/>
    </row>
    <row r="186" spans="2:10" x14ac:dyDescent="0.25">
      <c r="B186" s="39"/>
      <c r="C186" s="60"/>
      <c r="D186" s="60"/>
      <c r="E186" s="61"/>
      <c r="F186" s="61"/>
      <c r="G186" s="58"/>
      <c r="H186" s="58"/>
      <c r="I186" s="58"/>
      <c r="J186" s="58"/>
    </row>
    <row r="187" spans="2:10" x14ac:dyDescent="0.25">
      <c r="B187" s="39"/>
      <c r="C187" s="60"/>
      <c r="D187" s="60"/>
      <c r="E187" s="61"/>
      <c r="F187" s="61"/>
      <c r="G187" s="58"/>
      <c r="H187" s="58"/>
      <c r="I187" s="58"/>
      <c r="J187" s="58"/>
    </row>
    <row r="188" spans="2:10" x14ac:dyDescent="0.25">
      <c r="B188" s="39"/>
      <c r="C188" s="60"/>
      <c r="D188" s="60"/>
      <c r="E188" s="61"/>
      <c r="F188" s="61"/>
      <c r="G188" s="58"/>
      <c r="H188" s="58"/>
      <c r="I188" s="58"/>
      <c r="J188" s="58"/>
    </row>
    <row r="189" spans="2:10" x14ac:dyDescent="0.25">
      <c r="B189" s="39"/>
      <c r="C189" s="60"/>
      <c r="D189" s="60"/>
      <c r="E189" s="61"/>
      <c r="F189" s="61"/>
      <c r="G189" s="58"/>
      <c r="H189" s="58"/>
      <c r="I189" s="58"/>
      <c r="J189" s="58"/>
    </row>
    <row r="190" spans="2:10" x14ac:dyDescent="0.25">
      <c r="B190" s="39"/>
      <c r="C190" s="60"/>
      <c r="D190" s="60"/>
      <c r="E190" s="61"/>
      <c r="F190" s="61"/>
      <c r="G190" s="58"/>
      <c r="H190" s="58"/>
      <c r="I190" s="58"/>
      <c r="J190" s="58"/>
    </row>
    <row r="191" spans="2:10" x14ac:dyDescent="0.25">
      <c r="B191" s="39"/>
      <c r="C191" s="60"/>
      <c r="D191" s="60"/>
      <c r="E191" s="61"/>
      <c r="F191" s="61"/>
      <c r="G191" s="58"/>
      <c r="H191" s="58"/>
      <c r="I191" s="58"/>
      <c r="J191" s="58"/>
    </row>
    <row r="192" spans="2:10" x14ac:dyDescent="0.25">
      <c r="B192" s="39"/>
      <c r="C192" s="60"/>
      <c r="D192" s="60"/>
      <c r="E192" s="61"/>
      <c r="F192" s="61"/>
      <c r="G192" s="58"/>
      <c r="H192" s="58"/>
      <c r="I192" s="58"/>
      <c r="J192" s="58"/>
    </row>
    <row r="193" spans="2:10" x14ac:dyDescent="0.25">
      <c r="B193" s="39"/>
      <c r="C193" s="60"/>
      <c r="D193" s="60"/>
      <c r="E193" s="61"/>
      <c r="F193" s="61"/>
      <c r="G193" s="58"/>
      <c r="H193" s="58"/>
      <c r="I193" s="58"/>
      <c r="J193" s="58"/>
    </row>
    <row r="194" spans="2:10" x14ac:dyDescent="0.25">
      <c r="B194" s="39"/>
      <c r="C194" s="60"/>
      <c r="D194" s="60"/>
      <c r="E194" s="61"/>
      <c r="F194" s="61"/>
      <c r="G194" s="58"/>
      <c r="H194" s="58"/>
      <c r="I194" s="58"/>
      <c r="J194" s="58"/>
    </row>
    <row r="195" spans="2:10" x14ac:dyDescent="0.25">
      <c r="B195" s="39"/>
      <c r="C195" s="60"/>
      <c r="D195" s="60"/>
      <c r="E195" s="61"/>
      <c r="F195" s="61"/>
      <c r="G195" s="58"/>
      <c r="H195" s="58"/>
      <c r="I195" s="58"/>
      <c r="J195" s="58"/>
    </row>
    <row r="196" spans="2:10" x14ac:dyDescent="0.25">
      <c r="B196" s="39"/>
      <c r="C196" s="60"/>
      <c r="D196" s="60"/>
      <c r="E196" s="61"/>
      <c r="F196" s="61"/>
      <c r="G196" s="58"/>
      <c r="H196" s="58"/>
      <c r="I196" s="58"/>
      <c r="J196" s="58"/>
    </row>
    <row r="197" spans="2:10" x14ac:dyDescent="0.25">
      <c r="B197" s="39"/>
      <c r="C197" s="60"/>
      <c r="D197" s="60"/>
      <c r="E197" s="61"/>
      <c r="F197" s="61"/>
      <c r="G197" s="58"/>
      <c r="H197" s="58"/>
      <c r="I197" s="58"/>
      <c r="J197" s="58"/>
    </row>
    <row r="198" spans="2:10" x14ac:dyDescent="0.25">
      <c r="B198" s="39"/>
      <c r="C198" s="60"/>
      <c r="D198" s="60"/>
      <c r="E198" s="61"/>
      <c r="F198" s="61"/>
      <c r="G198" s="58"/>
      <c r="H198" s="58"/>
      <c r="I198" s="58"/>
      <c r="J198" s="58"/>
    </row>
    <row r="199" spans="2:10" x14ac:dyDescent="0.25">
      <c r="B199" s="39"/>
      <c r="C199" s="60"/>
      <c r="D199" s="60"/>
      <c r="E199" s="61"/>
      <c r="F199" s="61"/>
      <c r="G199" s="58"/>
      <c r="H199" s="58"/>
      <c r="I199" s="58"/>
      <c r="J199" s="58"/>
    </row>
    <row r="200" spans="2:10" x14ac:dyDescent="0.25">
      <c r="B200" s="39"/>
      <c r="C200" s="60"/>
      <c r="D200" s="60"/>
      <c r="E200" s="61"/>
      <c r="F200" s="61"/>
      <c r="G200" s="58"/>
      <c r="H200" s="58"/>
      <c r="I200" s="58"/>
      <c r="J200" s="58"/>
    </row>
    <row r="201" spans="2:10" x14ac:dyDescent="0.25">
      <c r="B201" s="39"/>
      <c r="C201" s="60"/>
      <c r="D201" s="60"/>
      <c r="E201" s="61"/>
      <c r="F201" s="61"/>
      <c r="G201" s="58"/>
      <c r="H201" s="58"/>
      <c r="I201" s="58"/>
      <c r="J201" s="58"/>
    </row>
    <row r="202" spans="2:10" x14ac:dyDescent="0.25">
      <c r="B202" s="39"/>
      <c r="C202" s="60"/>
      <c r="D202" s="60"/>
      <c r="E202" s="61"/>
      <c r="F202" s="61"/>
      <c r="G202" s="58"/>
      <c r="H202" s="58"/>
      <c r="I202" s="58"/>
      <c r="J202" s="58"/>
    </row>
    <row r="203" spans="2:10" x14ac:dyDescent="0.25">
      <c r="B203" s="39"/>
      <c r="C203" s="60"/>
      <c r="D203" s="60"/>
      <c r="E203" s="61"/>
      <c r="F203" s="61"/>
      <c r="G203" s="58"/>
      <c r="H203" s="58"/>
      <c r="I203" s="58"/>
      <c r="J203" s="58"/>
    </row>
    <row r="204" spans="2:10" x14ac:dyDescent="0.25">
      <c r="B204" s="39"/>
      <c r="C204" s="60"/>
      <c r="D204" s="60"/>
      <c r="E204" s="61"/>
      <c r="F204" s="61"/>
      <c r="G204" s="58"/>
      <c r="H204" s="58"/>
      <c r="I204" s="58"/>
      <c r="J204" s="58"/>
    </row>
    <row r="205" spans="2:10" x14ac:dyDescent="0.25">
      <c r="B205" s="39"/>
      <c r="C205" s="60"/>
      <c r="D205" s="60"/>
      <c r="E205" s="61"/>
      <c r="F205" s="61"/>
      <c r="G205" s="58"/>
      <c r="H205" s="58"/>
      <c r="I205" s="58"/>
      <c r="J205" s="58"/>
    </row>
    <row r="206" spans="2:10" x14ac:dyDescent="0.25">
      <c r="B206" s="39"/>
      <c r="C206" s="60"/>
      <c r="D206" s="60"/>
      <c r="E206" s="61"/>
      <c r="F206" s="61"/>
      <c r="G206" s="58"/>
      <c r="H206" s="58"/>
      <c r="I206" s="58"/>
      <c r="J206" s="58"/>
    </row>
    <row r="207" spans="2:10" x14ac:dyDescent="0.25">
      <c r="B207" s="39"/>
      <c r="C207" s="60"/>
      <c r="D207" s="60"/>
      <c r="E207" s="61"/>
      <c r="F207" s="61"/>
      <c r="G207" s="58"/>
      <c r="H207" s="58"/>
      <c r="I207" s="58"/>
      <c r="J207" s="58"/>
    </row>
    <row r="208" spans="2:10" x14ac:dyDescent="0.25">
      <c r="B208" s="39"/>
      <c r="C208" s="60"/>
      <c r="D208" s="60"/>
      <c r="E208" s="61"/>
      <c r="F208" s="61"/>
      <c r="G208" s="58"/>
      <c r="H208" s="58"/>
      <c r="I208" s="58"/>
      <c r="J208" s="58"/>
    </row>
    <row r="209" spans="2:10" x14ac:dyDescent="0.25">
      <c r="B209" s="39"/>
      <c r="C209" s="60"/>
      <c r="D209" s="60"/>
      <c r="E209" s="61"/>
      <c r="F209" s="61"/>
      <c r="G209" s="58"/>
      <c r="H209" s="58"/>
      <c r="I209" s="58"/>
      <c r="J209" s="58"/>
    </row>
    <row r="210" spans="2:10" x14ac:dyDescent="0.25">
      <c r="B210" s="39"/>
      <c r="C210" s="60"/>
      <c r="D210" s="60"/>
      <c r="E210" s="61"/>
      <c r="F210" s="61"/>
      <c r="G210" s="58"/>
      <c r="H210" s="58"/>
      <c r="I210" s="58"/>
      <c r="J210" s="58"/>
    </row>
    <row r="211" spans="2:10" x14ac:dyDescent="0.25">
      <c r="B211" s="39"/>
      <c r="C211" s="60"/>
      <c r="D211" s="60"/>
      <c r="E211" s="61"/>
      <c r="F211" s="61"/>
      <c r="G211" s="58"/>
      <c r="H211" s="58"/>
      <c r="I211" s="58"/>
      <c r="J211" s="58"/>
    </row>
    <row r="212" spans="2:10" x14ac:dyDescent="0.25">
      <c r="B212" s="39"/>
      <c r="C212" s="60"/>
      <c r="D212" s="60"/>
      <c r="E212" s="61"/>
      <c r="F212" s="61"/>
      <c r="G212" s="58"/>
      <c r="H212" s="58"/>
      <c r="I212" s="58"/>
      <c r="J212" s="58"/>
    </row>
    <row r="213" spans="2:10" x14ac:dyDescent="0.25">
      <c r="B213" s="39"/>
      <c r="C213" s="60"/>
      <c r="D213" s="60"/>
      <c r="E213" s="61"/>
      <c r="F213" s="61"/>
      <c r="G213" s="58"/>
      <c r="H213" s="58"/>
      <c r="I213" s="58"/>
      <c r="J213" s="58"/>
    </row>
    <row r="214" spans="2:10" x14ac:dyDescent="0.25">
      <c r="B214" s="39"/>
      <c r="C214" s="60"/>
      <c r="D214" s="60"/>
      <c r="E214" s="61"/>
      <c r="F214" s="61"/>
      <c r="G214" s="58"/>
      <c r="H214" s="58"/>
      <c r="I214" s="58"/>
      <c r="J214" s="58"/>
    </row>
    <row r="215" spans="2:10" x14ac:dyDescent="0.25">
      <c r="B215" s="39"/>
      <c r="C215" s="60"/>
      <c r="D215" s="60"/>
      <c r="E215" s="61"/>
      <c r="F215" s="61"/>
      <c r="G215" s="58"/>
      <c r="H215" s="58"/>
      <c r="I215" s="58"/>
      <c r="J215" s="58"/>
    </row>
    <row r="216" spans="2:10" x14ac:dyDescent="0.25">
      <c r="B216" s="39"/>
      <c r="C216" s="60"/>
      <c r="D216" s="60"/>
      <c r="E216" s="61"/>
      <c r="F216" s="61"/>
      <c r="G216" s="58"/>
      <c r="H216" s="58"/>
      <c r="I216" s="58"/>
      <c r="J216" s="58"/>
    </row>
    <row r="217" spans="2:10" x14ac:dyDescent="0.25">
      <c r="B217" s="39"/>
      <c r="C217" s="60"/>
      <c r="D217" s="60"/>
      <c r="E217" s="61"/>
      <c r="F217" s="61"/>
      <c r="G217" s="58"/>
      <c r="H217" s="58"/>
      <c r="I217" s="58"/>
      <c r="J217" s="58"/>
    </row>
    <row r="218" spans="2:10" x14ac:dyDescent="0.25">
      <c r="B218" s="39"/>
      <c r="C218" s="60"/>
      <c r="D218" s="60"/>
      <c r="E218" s="61"/>
      <c r="F218" s="61"/>
      <c r="G218" s="58"/>
      <c r="H218" s="58"/>
      <c r="I218" s="58"/>
      <c r="J218" s="58"/>
    </row>
    <row r="219" spans="2:10" x14ac:dyDescent="0.25">
      <c r="B219" s="39"/>
      <c r="C219" s="60"/>
      <c r="D219" s="60"/>
      <c r="E219" s="61"/>
      <c r="F219" s="61"/>
      <c r="G219" s="58"/>
      <c r="H219" s="58"/>
      <c r="I219" s="58"/>
      <c r="J219" s="58"/>
    </row>
    <row r="220" spans="2:10" x14ac:dyDescent="0.25">
      <c r="B220" s="39"/>
      <c r="C220" s="60"/>
      <c r="D220" s="60"/>
      <c r="E220" s="61"/>
      <c r="F220" s="61"/>
      <c r="G220" s="58"/>
      <c r="H220" s="58"/>
      <c r="I220" s="58"/>
      <c r="J220" s="58"/>
    </row>
    <row r="221" spans="2:10" x14ac:dyDescent="0.25">
      <c r="B221" s="39"/>
      <c r="C221" s="60"/>
      <c r="D221" s="60"/>
      <c r="E221" s="61"/>
      <c r="F221" s="61"/>
      <c r="G221" s="58"/>
      <c r="H221" s="58"/>
      <c r="I221" s="58"/>
      <c r="J221" s="58"/>
    </row>
    <row r="222" spans="2:10" x14ac:dyDescent="0.25">
      <c r="B222" s="39"/>
      <c r="C222" s="60"/>
      <c r="D222" s="60"/>
      <c r="E222" s="61"/>
      <c r="F222" s="61"/>
      <c r="G222" s="58"/>
      <c r="H222" s="58"/>
      <c r="I222" s="58"/>
      <c r="J222" s="58"/>
    </row>
    <row r="223" spans="2:10" x14ac:dyDescent="0.25">
      <c r="B223" s="39"/>
      <c r="C223" s="60"/>
      <c r="D223" s="60"/>
      <c r="E223" s="61"/>
      <c r="F223" s="61"/>
      <c r="G223" s="58"/>
      <c r="H223" s="58"/>
      <c r="I223" s="58"/>
      <c r="J223" s="58"/>
    </row>
    <row r="224" spans="2:10" x14ac:dyDescent="0.25">
      <c r="B224" s="39"/>
      <c r="C224" s="60"/>
      <c r="D224" s="60"/>
      <c r="E224" s="61"/>
      <c r="F224" s="61"/>
      <c r="G224" s="58"/>
      <c r="H224" s="58"/>
      <c r="I224" s="58"/>
      <c r="J224" s="58"/>
    </row>
    <row r="225" spans="2:10" x14ac:dyDescent="0.25">
      <c r="B225" s="39"/>
      <c r="C225" s="60"/>
      <c r="D225" s="60"/>
      <c r="E225" s="61"/>
      <c r="F225" s="61"/>
      <c r="G225" s="58"/>
      <c r="H225" s="58"/>
      <c r="I225" s="58"/>
      <c r="J225" s="58"/>
    </row>
    <row r="226" spans="2:10" x14ac:dyDescent="0.25">
      <c r="B226" s="39"/>
      <c r="C226" s="60"/>
      <c r="D226" s="60"/>
      <c r="E226" s="61"/>
      <c r="F226" s="61"/>
      <c r="G226" s="58"/>
      <c r="H226" s="58"/>
      <c r="I226" s="58"/>
      <c r="J226" s="58"/>
    </row>
    <row r="227" spans="2:10" x14ac:dyDescent="0.25">
      <c r="B227" s="39"/>
      <c r="C227" s="60"/>
      <c r="D227" s="60"/>
      <c r="E227" s="61"/>
      <c r="F227" s="61"/>
      <c r="G227" s="58"/>
      <c r="H227" s="58"/>
      <c r="I227" s="58"/>
      <c r="J227" s="58"/>
    </row>
    <row r="228" spans="2:10" x14ac:dyDescent="0.25">
      <c r="B228" s="39"/>
      <c r="C228" s="60"/>
      <c r="D228" s="60"/>
      <c r="E228" s="61"/>
      <c r="F228" s="61"/>
      <c r="G228" s="58"/>
      <c r="H228" s="58"/>
      <c r="I228" s="58"/>
      <c r="J228" s="58"/>
    </row>
    <row r="229" spans="2:10" x14ac:dyDescent="0.25">
      <c r="B229" s="39"/>
      <c r="C229" s="60"/>
      <c r="D229" s="60"/>
      <c r="E229" s="61"/>
      <c r="F229" s="61"/>
      <c r="G229" s="58"/>
      <c r="H229" s="58"/>
      <c r="I229" s="58"/>
      <c r="J229" s="58"/>
    </row>
    <row r="230" spans="2:10" x14ac:dyDescent="0.25">
      <c r="B230" s="39"/>
      <c r="C230" s="60"/>
      <c r="D230" s="60"/>
      <c r="E230" s="61"/>
      <c r="F230" s="61"/>
      <c r="G230" s="58"/>
      <c r="H230" s="58"/>
      <c r="I230" s="58"/>
      <c r="J230" s="58"/>
    </row>
    <row r="231" spans="2:10" x14ac:dyDescent="0.25">
      <c r="B231" s="39"/>
      <c r="C231" s="60"/>
      <c r="D231" s="60"/>
      <c r="E231" s="61"/>
      <c r="F231" s="61"/>
      <c r="G231" s="58"/>
      <c r="H231" s="58"/>
      <c r="I231" s="58"/>
      <c r="J231" s="58"/>
    </row>
    <row r="232" spans="2:10" x14ac:dyDescent="0.25">
      <c r="B232" s="39"/>
      <c r="C232" s="60"/>
      <c r="D232" s="60"/>
      <c r="E232" s="61"/>
      <c r="F232" s="61"/>
      <c r="G232" s="58"/>
      <c r="H232" s="58"/>
      <c r="I232" s="58"/>
      <c r="J232" s="58"/>
    </row>
    <row r="233" spans="2:10" x14ac:dyDescent="0.25">
      <c r="B233" s="39"/>
      <c r="C233" s="60"/>
      <c r="D233" s="60"/>
      <c r="E233" s="61"/>
      <c r="F233" s="61"/>
      <c r="G233" s="58"/>
      <c r="H233" s="58"/>
      <c r="I233" s="58"/>
      <c r="J233" s="58"/>
    </row>
    <row r="234" spans="2:10" x14ac:dyDescent="0.25">
      <c r="B234" s="39"/>
      <c r="C234" s="60"/>
      <c r="D234" s="60"/>
      <c r="E234" s="61"/>
      <c r="F234" s="61"/>
      <c r="G234" s="58"/>
      <c r="H234" s="58"/>
      <c r="I234" s="58"/>
      <c r="J234" s="58"/>
    </row>
    <row r="235" spans="2:10" x14ac:dyDescent="0.25">
      <c r="B235" s="39"/>
      <c r="C235" s="60"/>
      <c r="D235" s="60"/>
      <c r="E235" s="61"/>
      <c r="F235" s="61"/>
      <c r="G235" s="58"/>
      <c r="H235" s="58"/>
      <c r="I235" s="58"/>
      <c r="J235" s="58"/>
    </row>
    <row r="236" spans="2:10" x14ac:dyDescent="0.25">
      <c r="B236" s="39"/>
      <c r="C236" s="60"/>
      <c r="D236" s="60"/>
      <c r="E236" s="61"/>
      <c r="F236" s="61"/>
      <c r="G236" s="58"/>
      <c r="H236" s="58"/>
      <c r="I236" s="58"/>
      <c r="J236" s="58"/>
    </row>
    <row r="237" spans="2:10" x14ac:dyDescent="0.25">
      <c r="B237" s="39"/>
      <c r="C237" s="60"/>
      <c r="D237" s="60"/>
      <c r="E237" s="61"/>
      <c r="F237" s="61"/>
      <c r="G237" s="58"/>
      <c r="H237" s="58"/>
      <c r="I237" s="58"/>
      <c r="J237" s="58"/>
    </row>
    <row r="238" spans="2:10" x14ac:dyDescent="0.25">
      <c r="B238" s="39"/>
      <c r="C238" s="60"/>
      <c r="D238" s="60"/>
      <c r="E238" s="61"/>
      <c r="F238" s="61"/>
      <c r="G238" s="58"/>
      <c r="H238" s="58"/>
      <c r="I238" s="58"/>
      <c r="J238" s="58"/>
    </row>
    <row r="239" spans="2:10" x14ac:dyDescent="0.25">
      <c r="B239" s="39"/>
      <c r="C239" s="60"/>
      <c r="D239" s="60"/>
      <c r="E239" s="61"/>
      <c r="F239" s="61"/>
      <c r="G239" s="58"/>
      <c r="H239" s="58"/>
      <c r="I239" s="58"/>
      <c r="J239" s="58"/>
    </row>
  </sheetData>
  <autoFilter ref="A8:M59"/>
  <mergeCells count="46">
    <mergeCell ref="A56:A58"/>
    <mergeCell ref="B56:B58"/>
    <mergeCell ref="C56:C58"/>
    <mergeCell ref="E56:E58"/>
    <mergeCell ref="F56:F58"/>
    <mergeCell ref="A48:A51"/>
    <mergeCell ref="B48:B51"/>
    <mergeCell ref="C48:C51"/>
    <mergeCell ref="A52:A55"/>
    <mergeCell ref="B52:B55"/>
    <mergeCell ref="C52:C55"/>
    <mergeCell ref="A40:A43"/>
    <mergeCell ref="B40:B43"/>
    <mergeCell ref="C40:C43"/>
    <mergeCell ref="A44:A47"/>
    <mergeCell ref="B44:B47"/>
    <mergeCell ref="C44:C47"/>
    <mergeCell ref="A32:A35"/>
    <mergeCell ref="B32:B35"/>
    <mergeCell ref="C32:C35"/>
    <mergeCell ref="A36:A39"/>
    <mergeCell ref="B36:B39"/>
    <mergeCell ref="C36:C39"/>
    <mergeCell ref="A23:A26"/>
    <mergeCell ref="B23:B26"/>
    <mergeCell ref="C23:C26"/>
    <mergeCell ref="A27:A30"/>
    <mergeCell ref="B27:B30"/>
    <mergeCell ref="C27:C30"/>
    <mergeCell ref="B9:J9"/>
    <mergeCell ref="A10:A13"/>
    <mergeCell ref="B10:B13"/>
    <mergeCell ref="C10:C13"/>
    <mergeCell ref="A14:A17"/>
    <mergeCell ref="B14:B17"/>
    <mergeCell ref="C14:C17"/>
    <mergeCell ref="G1:J1"/>
    <mergeCell ref="G2:J2"/>
    <mergeCell ref="A4:J4"/>
    <mergeCell ref="A5:J5"/>
    <mergeCell ref="A6:A7"/>
    <mergeCell ref="B6:B7"/>
    <mergeCell ref="C6:C7"/>
    <mergeCell ref="D6:D7"/>
    <mergeCell ref="E6:F6"/>
    <mergeCell ref="G6:J6"/>
  </mergeCells>
  <pageMargins left="0.78740157480314965" right="0.78740157480314965" top="1.3779527559055118" bottom="0.39370078740157483" header="0" footer="0"/>
  <pageSetup paperSize="9" scale="85" fitToHeight="0" orientation="landscape" r:id="rId1"/>
  <rowBreaks count="1" manualBreakCount="1">
    <brk id="5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tabSelected="1" zoomScale="130" zoomScaleNormal="130" workbookViewId="0">
      <selection activeCell="D1" sqref="D1"/>
    </sheetView>
  </sheetViews>
  <sheetFormatPr defaultRowHeight="15" x14ac:dyDescent="0.25"/>
  <cols>
    <col min="1" max="1" width="3.140625" customWidth="1"/>
    <col min="2" max="2" width="29.140625" style="8" customWidth="1"/>
    <col min="3" max="3" width="17.140625" style="8" customWidth="1"/>
    <col min="4" max="4" width="32.28515625" style="8" customWidth="1"/>
    <col min="5" max="5" width="3.7109375" customWidth="1"/>
    <col min="6" max="6" width="51.5703125" style="34" customWidth="1"/>
  </cols>
  <sheetData>
    <row r="1" spans="1:6" ht="36" customHeight="1" x14ac:dyDescent="0.25">
      <c r="E1" s="127" t="s">
        <v>44</v>
      </c>
      <c r="F1" s="127"/>
    </row>
    <row r="2" spans="1:6" ht="4.5" customHeight="1" x14ac:dyDescent="0.25">
      <c r="A2" s="128"/>
      <c r="B2" s="128"/>
      <c r="C2" s="128"/>
      <c r="D2" s="128"/>
      <c r="E2" s="128"/>
      <c r="F2" s="128"/>
    </row>
    <row r="3" spans="1:6" ht="23.45" customHeight="1" x14ac:dyDescent="0.25">
      <c r="A3" s="129" t="s">
        <v>102</v>
      </c>
      <c r="B3" s="129"/>
      <c r="C3" s="129"/>
      <c r="D3" s="129"/>
      <c r="E3" s="129"/>
      <c r="F3" s="129"/>
    </row>
    <row r="4" spans="1:6" ht="18" customHeight="1" x14ac:dyDescent="0.25">
      <c r="A4" s="87" t="s">
        <v>0</v>
      </c>
      <c r="B4" s="92" t="s">
        <v>5</v>
      </c>
      <c r="C4" s="93" t="s">
        <v>7</v>
      </c>
      <c r="D4" s="86" t="s">
        <v>6</v>
      </c>
      <c r="E4" s="87" t="s">
        <v>3</v>
      </c>
      <c r="F4" s="85" t="s">
        <v>35</v>
      </c>
    </row>
    <row r="5" spans="1:6" x14ac:dyDescent="0.25">
      <c r="A5" s="87"/>
      <c r="B5" s="92"/>
      <c r="C5" s="93"/>
      <c r="D5" s="86"/>
      <c r="E5" s="87"/>
      <c r="F5" s="85"/>
    </row>
    <row r="6" spans="1:6" ht="3" customHeight="1" x14ac:dyDescent="0.25">
      <c r="A6" s="87"/>
      <c r="B6" s="92"/>
      <c r="C6" s="93"/>
      <c r="D6" s="86"/>
      <c r="E6" s="87"/>
      <c r="F6" s="85"/>
    </row>
    <row r="7" spans="1:6" ht="27" customHeight="1" x14ac:dyDescent="0.25">
      <c r="A7" s="87"/>
      <c r="B7" s="92"/>
      <c r="C7" s="93"/>
      <c r="D7" s="86"/>
      <c r="E7" s="87"/>
      <c r="F7" s="85"/>
    </row>
    <row r="8" spans="1:6" x14ac:dyDescent="0.25">
      <c r="A8" s="2">
        <v>1</v>
      </c>
      <c r="B8" s="27">
        <v>2</v>
      </c>
      <c r="C8" s="28">
        <v>3</v>
      </c>
      <c r="D8" s="6">
        <v>4</v>
      </c>
      <c r="E8" s="2">
        <v>5</v>
      </c>
      <c r="F8" s="2">
        <v>6</v>
      </c>
    </row>
    <row r="9" spans="1:6" ht="22.9" customHeight="1" x14ac:dyDescent="0.25">
      <c r="A9" s="94" t="s">
        <v>10</v>
      </c>
      <c r="B9" s="94"/>
      <c r="C9" s="94"/>
      <c r="D9" s="94"/>
      <c r="E9" s="94"/>
      <c r="F9" s="94"/>
    </row>
    <row r="10" spans="1:6" ht="64.5" customHeight="1" x14ac:dyDescent="0.25">
      <c r="A10" s="2">
        <v>1</v>
      </c>
      <c r="B10" s="27" t="s">
        <v>45</v>
      </c>
      <c r="C10" s="28" t="s">
        <v>42</v>
      </c>
      <c r="D10" s="6" t="s">
        <v>36</v>
      </c>
      <c r="E10" s="2" t="s">
        <v>8</v>
      </c>
      <c r="F10" s="32"/>
    </row>
    <row r="11" spans="1:6" ht="84.75" customHeight="1" x14ac:dyDescent="0.25">
      <c r="A11" s="2">
        <v>2</v>
      </c>
      <c r="B11" s="27" t="s">
        <v>46</v>
      </c>
      <c r="C11" s="28" t="s">
        <v>42</v>
      </c>
      <c r="D11" s="28" t="s">
        <v>47</v>
      </c>
      <c r="E11" s="2" t="s">
        <v>8</v>
      </c>
      <c r="F11" s="2"/>
    </row>
    <row r="12" spans="1:6" ht="99" customHeight="1" x14ac:dyDescent="0.25">
      <c r="A12" s="2">
        <v>3</v>
      </c>
      <c r="B12" s="102" t="s">
        <v>48</v>
      </c>
      <c r="C12" s="28" t="s">
        <v>42</v>
      </c>
      <c r="D12" s="28" t="s">
        <v>49</v>
      </c>
      <c r="E12" s="2" t="s">
        <v>8</v>
      </c>
      <c r="F12" s="2"/>
    </row>
    <row r="13" spans="1:6" ht="91.5" customHeight="1" x14ac:dyDescent="0.25">
      <c r="A13" s="2">
        <v>4</v>
      </c>
      <c r="B13" s="102"/>
      <c r="C13" s="28" t="s">
        <v>42</v>
      </c>
      <c r="D13" s="28" t="s">
        <v>50</v>
      </c>
      <c r="E13" s="2" t="s">
        <v>8</v>
      </c>
      <c r="F13" s="2"/>
    </row>
    <row r="14" spans="1:6" ht="55.5" customHeight="1" x14ac:dyDescent="0.25">
      <c r="A14" s="2">
        <v>5</v>
      </c>
      <c r="B14" s="27" t="s">
        <v>25</v>
      </c>
      <c r="C14" s="28" t="s">
        <v>42</v>
      </c>
      <c r="D14" s="6" t="s">
        <v>37</v>
      </c>
      <c r="E14" s="2" t="s">
        <v>13</v>
      </c>
      <c r="F14" s="29" t="s">
        <v>38</v>
      </c>
    </row>
    <row r="15" spans="1:6" ht="66.75" customHeight="1" x14ac:dyDescent="0.25">
      <c r="A15" s="2">
        <v>6</v>
      </c>
      <c r="B15" s="27" t="s">
        <v>51</v>
      </c>
      <c r="C15" s="28" t="s">
        <v>42</v>
      </c>
      <c r="D15" s="6" t="s">
        <v>23</v>
      </c>
      <c r="E15" s="2" t="s">
        <v>9</v>
      </c>
      <c r="F15" s="29" t="s">
        <v>38</v>
      </c>
    </row>
    <row r="16" spans="1:6" ht="112.5" customHeight="1" x14ac:dyDescent="0.25">
      <c r="A16" s="71">
        <v>7</v>
      </c>
      <c r="B16" s="63" t="s">
        <v>26</v>
      </c>
      <c r="C16" s="28" t="s">
        <v>42</v>
      </c>
      <c r="D16" s="6" t="s">
        <v>94</v>
      </c>
      <c r="E16" s="71" t="s">
        <v>95</v>
      </c>
      <c r="F16" s="2"/>
    </row>
    <row r="17" spans="1:6" ht="74.25" customHeight="1" x14ac:dyDescent="0.25">
      <c r="A17" s="71">
        <v>8</v>
      </c>
      <c r="B17" s="64" t="s">
        <v>90</v>
      </c>
      <c r="C17" s="64" t="s">
        <v>42</v>
      </c>
      <c r="D17" s="18" t="s">
        <v>91</v>
      </c>
      <c r="E17" s="2" t="s">
        <v>8</v>
      </c>
      <c r="F17" s="74"/>
    </row>
    <row r="18" spans="1:6" x14ac:dyDescent="0.25">
      <c r="A18" s="1"/>
      <c r="B18" s="30" t="s">
        <v>97</v>
      </c>
      <c r="C18" s="33"/>
      <c r="D18" s="5"/>
      <c r="E18" s="1"/>
      <c r="F18" s="1"/>
    </row>
    <row r="19" spans="1:6" x14ac:dyDescent="0.25">
      <c r="A19" s="1"/>
      <c r="B19" s="3"/>
      <c r="C19" s="4"/>
      <c r="D19" s="5"/>
      <c r="E19" s="1"/>
      <c r="F19" s="1"/>
    </row>
    <row r="20" spans="1:6" x14ac:dyDescent="0.25">
      <c r="A20" s="1"/>
      <c r="B20" s="3"/>
      <c r="C20" s="4"/>
      <c r="D20" s="5"/>
      <c r="E20" s="1"/>
      <c r="F20" s="1"/>
    </row>
    <row r="21" spans="1:6" x14ac:dyDescent="0.25">
      <c r="A21" s="1"/>
      <c r="B21" s="3"/>
      <c r="C21" s="4"/>
      <c r="D21" s="5"/>
      <c r="E21" s="1"/>
      <c r="F21" s="1"/>
    </row>
    <row r="22" spans="1:6" x14ac:dyDescent="0.25">
      <c r="A22" s="1"/>
      <c r="B22" s="3"/>
      <c r="C22" s="4"/>
      <c r="D22" s="5"/>
      <c r="E22" s="1"/>
      <c r="F22" s="1"/>
    </row>
    <row r="23" spans="1:6" x14ac:dyDescent="0.25">
      <c r="A23" s="1"/>
      <c r="B23" s="3"/>
      <c r="C23" s="4"/>
      <c r="D23" s="5"/>
      <c r="E23" s="1"/>
      <c r="F23" s="1"/>
    </row>
    <row r="24" spans="1:6" x14ac:dyDescent="0.25">
      <c r="A24" s="1"/>
      <c r="B24" s="3"/>
      <c r="C24" s="4"/>
      <c r="D24" s="5"/>
      <c r="E24" s="1"/>
      <c r="F24" s="1"/>
    </row>
    <row r="25" spans="1:6" x14ac:dyDescent="0.25">
      <c r="A25" s="1"/>
      <c r="B25" s="3"/>
      <c r="C25" s="4"/>
      <c r="D25" s="5"/>
      <c r="E25" s="1"/>
      <c r="F25" s="1"/>
    </row>
    <row r="26" spans="1:6" x14ac:dyDescent="0.25">
      <c r="A26" s="1"/>
      <c r="B26" s="3"/>
      <c r="C26" s="4"/>
      <c r="D26" s="5"/>
      <c r="E26" s="1"/>
      <c r="F26" s="1"/>
    </row>
    <row r="27" spans="1:6" x14ac:dyDescent="0.25">
      <c r="A27" s="1"/>
      <c r="B27" s="3"/>
      <c r="C27" s="4"/>
      <c r="D27" s="5"/>
      <c r="E27" s="1"/>
      <c r="F27" s="1"/>
    </row>
    <row r="28" spans="1:6" x14ac:dyDescent="0.25">
      <c r="A28" s="1"/>
      <c r="B28" s="3"/>
      <c r="C28" s="4"/>
      <c r="D28" s="5"/>
      <c r="E28" s="1"/>
      <c r="F28" s="1"/>
    </row>
    <row r="29" spans="1:6" x14ac:dyDescent="0.25">
      <c r="A29" s="1"/>
      <c r="B29" s="3"/>
      <c r="C29" s="4"/>
      <c r="D29" s="5"/>
      <c r="E29" s="1"/>
      <c r="F29" s="1"/>
    </row>
    <row r="30" spans="1:6" x14ac:dyDescent="0.25">
      <c r="A30" s="1"/>
      <c r="B30" s="3"/>
      <c r="C30" s="4"/>
      <c r="D30" s="5"/>
      <c r="E30" s="1"/>
      <c r="F30" s="1"/>
    </row>
    <row r="31" spans="1:6" x14ac:dyDescent="0.25">
      <c r="A31" s="1"/>
      <c r="B31" s="3"/>
      <c r="C31" s="4"/>
      <c r="D31" s="5"/>
      <c r="E31" s="1"/>
      <c r="F31" s="1"/>
    </row>
    <row r="32" spans="1:6" x14ac:dyDescent="0.25">
      <c r="A32" s="1"/>
      <c r="B32" s="3"/>
      <c r="C32" s="4"/>
      <c r="D32" s="5"/>
      <c r="E32" s="1"/>
      <c r="F32" s="1"/>
    </row>
    <row r="33" spans="1:6" x14ac:dyDescent="0.25">
      <c r="A33" s="1"/>
      <c r="B33" s="3"/>
      <c r="C33" s="4"/>
      <c r="D33" s="5"/>
      <c r="E33" s="1"/>
      <c r="F33" s="1"/>
    </row>
    <row r="34" spans="1:6" x14ac:dyDescent="0.25">
      <c r="A34" s="1"/>
      <c r="B34" s="3"/>
      <c r="C34" s="4"/>
      <c r="D34" s="5"/>
      <c r="E34" s="1"/>
      <c r="F34" s="1"/>
    </row>
    <row r="35" spans="1:6" x14ac:dyDescent="0.25">
      <c r="A35" s="1"/>
      <c r="B35" s="3"/>
      <c r="C35" s="4"/>
      <c r="D35" s="5"/>
      <c r="E35" s="1"/>
      <c r="F35" s="1"/>
    </row>
    <row r="36" spans="1:6" x14ac:dyDescent="0.25">
      <c r="A36" s="1"/>
      <c r="B36" s="3"/>
      <c r="C36" s="4"/>
      <c r="D36" s="5"/>
      <c r="E36" s="1"/>
      <c r="F36" s="1"/>
    </row>
    <row r="37" spans="1:6" x14ac:dyDescent="0.25">
      <c r="A37" s="1"/>
      <c r="B37" s="3"/>
      <c r="C37" s="4"/>
      <c r="D37" s="5"/>
      <c r="E37" s="1"/>
      <c r="F37" s="1"/>
    </row>
    <row r="38" spans="1:6" x14ac:dyDescent="0.25">
      <c r="A38" s="1"/>
      <c r="B38" s="3"/>
      <c r="C38" s="4"/>
      <c r="D38" s="5"/>
      <c r="E38" s="1"/>
      <c r="F38" s="1"/>
    </row>
    <row r="39" spans="1:6" x14ac:dyDescent="0.25">
      <c r="B39"/>
      <c r="C39"/>
      <c r="D39"/>
    </row>
    <row r="40" spans="1:6" x14ac:dyDescent="0.25">
      <c r="B40"/>
      <c r="C40"/>
      <c r="D40"/>
    </row>
    <row r="41" spans="1:6" x14ac:dyDescent="0.25">
      <c r="B41"/>
      <c r="C41"/>
      <c r="D41"/>
    </row>
    <row r="42" spans="1:6" x14ac:dyDescent="0.25">
      <c r="B42"/>
      <c r="C42"/>
      <c r="D42"/>
    </row>
    <row r="43" spans="1:6" x14ac:dyDescent="0.25">
      <c r="B43"/>
      <c r="C43"/>
      <c r="D43"/>
    </row>
    <row r="44" spans="1:6" x14ac:dyDescent="0.25">
      <c r="B44"/>
      <c r="C44"/>
      <c r="D44"/>
    </row>
    <row r="45" spans="1:6" x14ac:dyDescent="0.25">
      <c r="B45"/>
      <c r="C45"/>
      <c r="D45"/>
    </row>
    <row r="46" spans="1:6" x14ac:dyDescent="0.25">
      <c r="B46"/>
      <c r="C46"/>
      <c r="D46"/>
    </row>
    <row r="47" spans="1:6" x14ac:dyDescent="0.25">
      <c r="B47"/>
      <c r="C47"/>
      <c r="D47"/>
    </row>
    <row r="48" spans="1:6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</sheetData>
  <mergeCells count="11">
    <mergeCell ref="A9:F9"/>
    <mergeCell ref="B12:B13"/>
    <mergeCell ref="E1:F1"/>
    <mergeCell ref="A2:F2"/>
    <mergeCell ref="A3:F3"/>
    <mergeCell ref="A4:A7"/>
    <mergeCell ref="B4:B7"/>
    <mergeCell ref="C4:C7"/>
    <mergeCell ref="D4:D7"/>
    <mergeCell ref="E4:E7"/>
    <mergeCell ref="F4:F7"/>
  </mergeCells>
  <pageMargins left="0.78740157480314965" right="0.78740157480314965" top="1.3779527559055118" bottom="0.39370078740157483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2022-02-28T11:40:05Z</dcterms:modified>
</cp:coreProperties>
</file>