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1745" activeTab="1"/>
  </bookViews>
  <sheets>
    <sheet name="Перечень" sheetId="1" r:id="rId1"/>
    <sheet name="Расходы" sheetId="3" r:id="rId2"/>
  </sheets>
  <definedNames>
    <definedName name="_xlnm.Print_Titles" localSheetId="0">Перечень!$7:$11</definedName>
    <definedName name="_xlnm.Print_Titles" localSheetId="1">Расходы!$6:$8</definedName>
    <definedName name="_xlnm.Print_Area" localSheetId="0">Перечень!$A$1:$R$31</definedName>
  </definedNames>
  <calcPr calcId="152511"/>
</workbook>
</file>

<file path=xl/calcChain.xml><?xml version="1.0" encoding="utf-8"?>
<calcChain xmlns="http://schemas.openxmlformats.org/spreadsheetml/2006/main">
  <c r="K29" i="3" l="1"/>
  <c r="K10" i="3"/>
  <c r="I19" i="3"/>
  <c r="K14" i="3"/>
  <c r="I10" i="3"/>
  <c r="I27" i="3"/>
  <c r="I30" i="3"/>
  <c r="I29" i="3"/>
  <c r="I22" i="3"/>
  <c r="I21" i="3"/>
  <c r="I20" i="3"/>
  <c r="I17" i="3"/>
  <c r="I11" i="3"/>
  <c r="I12" i="3"/>
  <c r="I13" i="3"/>
  <c r="I14" i="3"/>
  <c r="N14" i="3"/>
  <c r="L14" i="3"/>
  <c r="M14" i="3"/>
  <c r="R15" i="1" l="1"/>
  <c r="R16" i="1"/>
  <c r="Q16" i="1"/>
  <c r="R19" i="1"/>
  <c r="R20" i="1"/>
  <c r="R18" i="1"/>
  <c r="R17" i="1"/>
  <c r="N30" i="3"/>
  <c r="M29" i="3"/>
  <c r="N29" i="3"/>
  <c r="N10" i="3" s="1"/>
  <c r="J29" i="3"/>
  <c r="L29" i="3"/>
  <c r="L10" i="3" s="1"/>
  <c r="M10" i="3"/>
  <c r="N11" i="3"/>
  <c r="N12" i="3"/>
  <c r="N13" i="3"/>
  <c r="N16" i="3"/>
  <c r="K17" i="3"/>
  <c r="N17" i="3"/>
  <c r="N19" i="3"/>
  <c r="M19" i="3"/>
  <c r="L19" i="3"/>
  <c r="I26" i="3"/>
  <c r="I25" i="3"/>
  <c r="N27" i="3" l="1"/>
  <c r="L27" i="3"/>
  <c r="K15" i="3"/>
  <c r="L23" i="3"/>
  <c r="J23" i="3"/>
  <c r="L12" i="3"/>
  <c r="K12" i="3"/>
  <c r="R28" i="1" l="1"/>
  <c r="R24" i="1"/>
  <c r="K30" i="3" l="1"/>
  <c r="M23" i="3"/>
  <c r="I24" i="3"/>
  <c r="M15" i="3"/>
  <c r="M30" i="3" s="1"/>
  <c r="M11" i="3" s="1"/>
  <c r="L15" i="3"/>
  <c r="L30" i="3" s="1"/>
  <c r="L11" i="3" s="1"/>
  <c r="I18" i="3"/>
  <c r="M12" i="3"/>
  <c r="K23" i="3" l="1"/>
  <c r="K27" i="3" l="1"/>
  <c r="I23" i="3"/>
  <c r="M27" i="3"/>
  <c r="J15" i="3"/>
  <c r="J16" i="3"/>
  <c r="J14" i="3" s="1"/>
  <c r="J13" i="3"/>
  <c r="J10" i="3" l="1"/>
  <c r="I16" i="3"/>
  <c r="J30" i="3"/>
  <c r="I15" i="3"/>
  <c r="J12" i="3"/>
  <c r="J27" i="3" l="1"/>
</calcChain>
</file>

<file path=xl/sharedStrings.xml><?xml version="1.0" encoding="utf-8"?>
<sst xmlns="http://schemas.openxmlformats.org/spreadsheetml/2006/main" count="249" uniqueCount="103">
  <si>
    <t xml:space="preserve">Перечень </t>
  </si>
  <si>
    <t>№ п/п</t>
  </si>
  <si>
    <t>Всего</t>
  </si>
  <si>
    <t>в том числе на 01.07</t>
  </si>
  <si>
    <t>Ед.  изм.</t>
  </si>
  <si>
    <t>КОСГУ</t>
  </si>
  <si>
    <t>Коды классификации</t>
  </si>
  <si>
    <t>Планируемое значение показателя по годам реализации</t>
  </si>
  <si>
    <t xml:space="preserve">Распределение расходов на реализацию муниципальной программы </t>
  </si>
  <si>
    <t>целевая статья</t>
  </si>
  <si>
    <t>вид расходов</t>
  </si>
  <si>
    <t>раздел, подраздел</t>
  </si>
  <si>
    <t>всего</t>
  </si>
  <si>
    <t xml:space="preserve">Цели, задачи, наименование программных мероприятий </t>
  </si>
  <si>
    <t xml:space="preserve">Цели, задачи, наименования программных мероприятий </t>
  </si>
  <si>
    <t xml:space="preserve"> программных мероприятий, показателей (индикаторов) и результатов </t>
  </si>
  <si>
    <t xml:space="preserve">Наименование показателя (индикатора) </t>
  </si>
  <si>
    <t>Бюджет МО "Город Астрахань"</t>
  </si>
  <si>
    <t>Итого по муниципальной Программе</t>
  </si>
  <si>
    <t>Ответственные исполнители, соисполнители, участники</t>
  </si>
  <si>
    <t>Источники           финансирования</t>
  </si>
  <si>
    <t>Планируемые расходы, руб.</t>
  </si>
  <si>
    <t>2016год</t>
  </si>
  <si>
    <t>2017год</t>
  </si>
  <si>
    <t>2018год</t>
  </si>
  <si>
    <t>2016 год</t>
  </si>
  <si>
    <t>х</t>
  </si>
  <si>
    <t>ед.</t>
  </si>
  <si>
    <r>
      <t xml:space="preserve">Задача 1.2.  </t>
    </r>
    <r>
      <rPr>
        <sz val="10"/>
        <rFont val="Times New Roman"/>
        <family val="1"/>
        <charset val="204"/>
      </rPr>
      <t>Обеспечение охраны земельных ресурсов (восстановление нарушенных земель)</t>
    </r>
  </si>
  <si>
    <t>воды</t>
  </si>
  <si>
    <t>почвы</t>
  </si>
  <si>
    <t>воздуха</t>
  </si>
  <si>
    <t>%</t>
  </si>
  <si>
    <r>
      <t xml:space="preserve">Цель 1. </t>
    </r>
    <r>
      <rPr>
        <sz val="10"/>
        <rFont val="Times New Roman"/>
        <family val="1"/>
        <charset val="204"/>
      </rPr>
      <t>Улучшение экологической обстановки на территории города Астрахани</t>
    </r>
  </si>
  <si>
    <r>
      <t xml:space="preserve">Задача 1. </t>
    </r>
    <r>
      <rPr>
        <sz val="10"/>
        <rFont val="Times New Roman"/>
        <family val="1"/>
        <charset val="204"/>
      </rPr>
      <t>Поддержание качественного  состояния внутригородских водоемов</t>
    </r>
  </si>
  <si>
    <r>
      <rPr>
        <b/>
        <sz val="10"/>
        <rFont val="Times New Roman"/>
        <family val="1"/>
        <charset val="204"/>
      </rPr>
      <t xml:space="preserve">Мероприятие 1.2.2. </t>
    </r>
    <r>
      <rPr>
        <sz val="10"/>
        <rFont val="Times New Roman"/>
        <family val="1"/>
        <charset val="204"/>
      </rPr>
      <t>Проведение работ по рекультивации  полигона ТБО (пос. Фунтово)</t>
    </r>
  </si>
  <si>
    <t xml:space="preserve">Целевое значение показателя   (конечный результат) за весь период реализации программы </t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</si>
  <si>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Доля ликвидированных нарушений, выявленных  при контроле качества внутригородских водоемов</t>
    </r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</si>
  <si>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Количество взятых проб воды города Астрахани</t>
    </r>
  </si>
  <si>
    <t>га.</t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</si>
  <si>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 xml:space="preserve">Количество взятых проб </t>
    </r>
  </si>
  <si>
    <t>2017 год</t>
  </si>
  <si>
    <t>2018 год</t>
  </si>
  <si>
    <r>
      <t>Цель 1.</t>
    </r>
    <r>
      <rPr>
        <sz val="10"/>
        <rFont val="Times New Roman"/>
        <family val="1"/>
        <charset val="204"/>
      </rPr>
      <t>Улучшение экологической обстановки на территории города Астрахани</t>
    </r>
  </si>
  <si>
    <r>
      <t xml:space="preserve">Задача 1.1. </t>
    </r>
    <r>
      <rPr>
        <sz val="10"/>
        <rFont val="Times New Roman"/>
        <family val="1"/>
        <charset val="204"/>
      </rPr>
      <t>Поддержание качественного  состояния внутригородских водоемов</t>
    </r>
  </si>
  <si>
    <r>
      <t xml:space="preserve">Мероприятие 1.1.1. </t>
    </r>
    <r>
      <rPr>
        <sz val="10"/>
        <rFont val="Times New Roman"/>
        <family val="1"/>
        <charset val="204"/>
      </rPr>
      <t>Ведение аналитического контроля за качеством сбросных вод и состоянием водных объектов города Астрахани</t>
    </r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</si>
  <si>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 xml:space="preserve">Доля рекультивируемых земель от общего количества  земель, подлежащих рекультивации </t>
    </r>
  </si>
  <si>
    <r>
      <rPr>
        <b/>
        <sz val="10"/>
        <rFont val="Times New Roman"/>
        <family val="1"/>
        <charset val="204"/>
      </rPr>
      <t>Мероприятие 1.2.2.</t>
    </r>
    <r>
      <rPr>
        <sz val="10"/>
        <rFont val="Times New Roman"/>
        <family val="1"/>
        <charset val="204"/>
      </rPr>
      <t xml:space="preserve"> Проведение работ  по рекультивация полигона ТБО (пос.Фунтово)</t>
    </r>
  </si>
  <si>
    <r>
      <t xml:space="preserve">Мероприятие 1.2.1. </t>
    </r>
    <r>
      <rPr>
        <sz val="10"/>
        <rFont val="Times New Roman"/>
        <family val="1"/>
        <charset val="204"/>
      </rPr>
      <t xml:space="preserve"> Ведение мониторинга состояния окружающей среды на территории объектов размещения отходов</t>
    </r>
  </si>
  <si>
    <r>
      <t>Мероприятие 1.1.1..</t>
    </r>
    <r>
      <rPr>
        <sz val="10"/>
        <rFont val="Times New Roman"/>
        <family val="1"/>
        <charset val="204"/>
      </rPr>
      <t>Ведение аналитического контроля за качеством сбросных вод и состоянием водных объектов города Астрахани</t>
    </r>
  </si>
  <si>
    <r>
      <t xml:space="preserve">Мероприятие 1.2.1.  </t>
    </r>
    <r>
      <rPr>
        <sz val="10"/>
        <rFont val="Times New Roman"/>
        <family val="1"/>
        <charset val="204"/>
      </rPr>
      <t>Ведение мониторинга состояния окружающей среды на территории объектов размещения отходов</t>
    </r>
  </si>
  <si>
    <t>Управление по коммунальному хозяйству и благоустройству администрации МО "Город Астрахань"</t>
  </si>
  <si>
    <t>муниципальной программы муниципального образования "Город Астрахань" "Охрана окружающей среды"</t>
  </si>
  <si>
    <t>Муниципальная программа муниципального образования  "Город Астрахань" "Охрана окружающей среды"</t>
  </si>
  <si>
    <r>
      <rPr>
        <b/>
        <sz val="10"/>
        <rFont val="Times New Roman"/>
        <family val="1"/>
        <charset val="204"/>
      </rPr>
      <t>Показатель 1.</t>
    </r>
    <r>
      <rPr>
        <sz val="10"/>
        <rFont val="Times New Roman"/>
        <family val="1"/>
        <charset val="204"/>
      </rPr>
      <t xml:space="preserve"> Доля территории, на которой улучшилась экологическая обстановка от общей площади  экологически загрязненной территории</t>
    </r>
  </si>
  <si>
    <t>муниципального образования "Город Астрахань" "Охрана окружающей среды"</t>
  </si>
  <si>
    <r>
      <rPr>
        <b/>
        <sz val="10"/>
        <color theme="1"/>
        <rFont val="Times New Roman"/>
        <family val="1"/>
        <charset val="204"/>
      </rPr>
      <t xml:space="preserve">Задача 1.3. </t>
    </r>
    <r>
      <rPr>
        <sz val="10"/>
        <color theme="1"/>
        <rFont val="Times New Roman"/>
        <family val="1"/>
        <charset val="204"/>
      </rPr>
      <t>Поддержание санитарного состояния на территории контейнерных площадок</t>
    </r>
  </si>
  <si>
    <t>шт.</t>
  </si>
  <si>
    <r>
      <rPr>
        <b/>
        <sz val="10"/>
        <rFont val="Times New Roman"/>
        <family val="1"/>
        <charset val="204"/>
      </rPr>
      <t xml:space="preserve">Задача 1.3. </t>
    </r>
    <r>
      <rPr>
        <sz val="10"/>
        <rFont val="Times New Roman"/>
        <family val="1"/>
        <charset val="204"/>
      </rPr>
      <t>Поддержание санитарного состояния на территории контейнерных площадок</t>
    </r>
  </si>
  <si>
    <r>
      <rPr>
        <b/>
        <sz val="10"/>
        <rFont val="Times New Roman"/>
        <family val="1"/>
        <charset val="204"/>
      </rPr>
      <t xml:space="preserve">Мероприятие 1.3.1 </t>
    </r>
    <r>
      <rPr>
        <sz val="10"/>
        <rFont val="Times New Roman"/>
        <family val="1"/>
        <charset val="204"/>
      </rPr>
      <t>Участие в организации деятельности по сбору, транспортированию, обработке, утилизации, обезвреживанию, захоронению твердых коммунальных отходов (ТКО)</t>
    </r>
  </si>
  <si>
    <t>Бюджет Астраханской области</t>
  </si>
  <si>
    <t xml:space="preserve">Бюджет Астраханской области </t>
  </si>
  <si>
    <r>
      <rPr>
        <b/>
        <sz val="10"/>
        <rFont val="Times New Roman"/>
        <family val="1"/>
        <charset val="204"/>
      </rPr>
      <t>Мероприятие 1.2.4.</t>
    </r>
    <r>
      <rPr>
        <sz val="10"/>
        <rFont val="Times New Roman"/>
        <family val="1"/>
        <charset val="204"/>
      </rPr>
      <t xml:space="preserve"> "Экологическая реабилитация иловых карт №1-4 Южных очистных сооружений канализации"</t>
    </r>
  </si>
  <si>
    <t>в том числе:</t>
  </si>
  <si>
    <r>
      <t xml:space="preserve">Мероприятие 1.2.4. </t>
    </r>
    <r>
      <rPr>
        <sz val="10"/>
        <rFont val="Times New Roman"/>
        <family val="1"/>
        <charset val="204"/>
      </rPr>
      <t>"Экологическая реабилитация иловых карт №1-4  Южных очистных сооружений канализации"</t>
    </r>
  </si>
  <si>
    <r>
      <t xml:space="preserve">Показатель 1. </t>
    </r>
    <r>
      <rPr>
        <sz val="10"/>
        <rFont val="Times New Roman"/>
        <family val="1"/>
        <charset val="204"/>
      </rPr>
      <t>Площадь рекультивируемых земель</t>
    </r>
    <r>
      <rPr>
        <b/>
        <sz val="10"/>
        <rFont val="Times New Roman"/>
        <family val="1"/>
        <charset val="204"/>
      </rPr>
      <t xml:space="preserve"> </t>
    </r>
  </si>
  <si>
    <t>тыс. м3</t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</si>
  <si>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Площадь рекультивации  полигона ТБО           (пос. Фунтово)</t>
    </r>
  </si>
  <si>
    <r>
      <t xml:space="preserve">Мероприятие 1.2.3. </t>
    </r>
    <r>
      <rPr>
        <sz val="10"/>
        <rFont val="Times New Roman"/>
        <family val="1"/>
        <charset val="204"/>
      </rPr>
      <t>Рекультивация земель, прилегающих к домам №8а,10б по ул. Ботвина, дому №33 по ул. Красноармейской г. Астрахани</t>
    </r>
  </si>
  <si>
    <r>
      <rPr>
        <b/>
        <sz val="10"/>
        <rFont val="Times New Roman"/>
        <family val="1"/>
        <charset val="204"/>
      </rPr>
      <t xml:space="preserve">Мероприятие 1.2.3. </t>
    </r>
    <r>
      <rPr>
        <sz val="10"/>
        <rFont val="Times New Roman"/>
        <family val="1"/>
        <charset val="204"/>
      </rPr>
      <t>Рекультивация земель, прилегающих к домам №8а,10б по ул. Ботвина, дому №33 по ул. Красноармейской г. Астрахани</t>
    </r>
  </si>
  <si>
    <t>0,3</t>
  </si>
  <si>
    <t>Начальника управления</t>
  </si>
  <si>
    <t>В.В. Наумов</t>
  </si>
  <si>
    <t>Начальник управления</t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</si>
  <si>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Количество пробуренных смотровых скважин</t>
    </r>
  </si>
  <si>
    <t>2019 год</t>
  </si>
  <si>
    <t>2019год</t>
  </si>
  <si>
    <t>в том числе на 01.07.</t>
  </si>
  <si>
    <r>
      <rPr>
        <b/>
        <sz val="10"/>
        <color theme="1"/>
        <rFont val="Times New Roman"/>
        <family val="1"/>
        <charset val="204"/>
      </rPr>
      <t xml:space="preserve">Показатель 1. </t>
    </r>
    <r>
      <rPr>
        <sz val="10"/>
        <color theme="1"/>
        <rFont val="Times New Roman"/>
        <family val="1"/>
        <charset val="204"/>
      </rPr>
      <t>Количество контейнерных площадок</t>
    </r>
  </si>
  <si>
    <r>
      <rPr>
        <b/>
        <sz val="10"/>
        <color theme="1"/>
        <rFont val="Times New Roman"/>
        <family val="1"/>
        <charset val="204"/>
      </rPr>
      <t>Мероприятие 1.3.1.</t>
    </r>
    <r>
      <rPr>
        <sz val="10"/>
        <color theme="1"/>
        <rFont val="Times New Roman"/>
        <family val="1"/>
        <charset val="204"/>
      </rPr>
      <t xml:space="preserve"> Участие в организации деятельности по сбору, транспортированию, обработке, утилизации, обезвреживанию, захоронению твердых коммунальных отходов (ТКО)</t>
    </r>
  </si>
  <si>
    <r>
      <rPr>
        <b/>
        <sz val="10"/>
        <color theme="1"/>
        <rFont val="Times New Roman"/>
        <family val="1"/>
        <charset val="204"/>
      </rPr>
      <t xml:space="preserve">Показатель 1. </t>
    </r>
    <r>
      <rPr>
        <sz val="10"/>
        <color theme="1"/>
        <rFont val="Times New Roman"/>
        <family val="1"/>
        <charset val="204"/>
      </rPr>
      <t>Объем вывезенных ТКО</t>
    </r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</si>
  <si>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Внесение изменений в проектную документацию</t>
    </r>
  </si>
  <si>
    <r>
      <rPr>
        <b/>
        <sz val="10"/>
        <rFont val="Times New Roman"/>
        <family val="1"/>
        <charset val="204"/>
      </rPr>
      <t>Показатель 2.</t>
    </r>
    <r>
      <rPr>
        <sz val="10"/>
        <rFont val="Times New Roman"/>
        <family val="1"/>
        <charset val="204"/>
      </rPr>
      <t xml:space="preserve"> Количество рекультивируемых объектов</t>
    </r>
  </si>
  <si>
    <t xml:space="preserve">Приложение 1 к муниципальной программе муниципального образования "Город Астрахань" "Охрана окружающей среды"        </t>
  </si>
  <si>
    <t xml:space="preserve">Приложение 2 к муниципальной программе муниципального образования "Город Астрахань" "Охрана окружающей среды" </t>
  </si>
  <si>
    <r>
      <t xml:space="preserve">Задача 1.4. </t>
    </r>
    <r>
      <rPr>
        <sz val="10"/>
        <rFont val="Times New Roman"/>
        <family val="1"/>
        <charset val="204"/>
      </rPr>
      <t>Регистрация права собственности на объекты инженерной защиты г. Астрахани</t>
    </r>
  </si>
  <si>
    <t>Управление по капитальному строительству администрации муниципального образования "Город Астрахань"</t>
  </si>
  <si>
    <t>2020 год</t>
  </si>
  <si>
    <r>
      <t xml:space="preserve">Мероприятие 1.4.1. </t>
    </r>
    <r>
      <rPr>
        <sz val="10"/>
        <rFont val="Times New Roman"/>
        <family val="1"/>
        <charset val="204"/>
      </rPr>
      <t>Изготовление техпаспортов на объекты инженерной защиты г. Астрахани</t>
    </r>
  </si>
  <si>
    <t xml:space="preserve">Отчёт-ный </t>
  </si>
  <si>
    <t xml:space="preserve">Теку-щий </t>
  </si>
  <si>
    <r>
      <rPr>
        <b/>
        <sz val="11"/>
        <color theme="1"/>
        <rFont val="Times New Roman"/>
        <family val="1"/>
        <charset val="204"/>
      </rPr>
      <t>Задача 1.4.</t>
    </r>
    <r>
      <rPr>
        <sz val="11"/>
        <color theme="1"/>
        <rFont val="Times New Roman"/>
        <family val="1"/>
        <charset val="204"/>
      </rPr>
      <t xml:space="preserve"> Регистрация права собственности на объекты инженерной защиты г. Астрахани</t>
    </r>
  </si>
  <si>
    <r>
      <rPr>
        <b/>
        <sz val="11"/>
        <color theme="1"/>
        <rFont val="Times New Roman"/>
        <family val="1"/>
        <charset val="204"/>
      </rPr>
      <t xml:space="preserve">Мероприятие 1.4.1. </t>
    </r>
    <r>
      <rPr>
        <sz val="11"/>
        <color theme="1"/>
        <rFont val="Times New Roman"/>
        <family val="1"/>
        <charset val="204"/>
      </rPr>
      <t>Изготовление техпаспортов на объекты инженерной защиты г. Астрахани</t>
    </r>
  </si>
  <si>
    <t>Управление по коммунальному хозяйству и благоустройству администрации МО "Город Астрахань", Управление по капитальному строительству администрации муниципального образования "Город Астрахань"</t>
  </si>
  <si>
    <t>Показатель 1 Степень выполнения Задачи</t>
  </si>
  <si>
    <t>Показатель 1 Количество изготовленых техпаспортов</t>
  </si>
  <si>
    <t>8,3</t>
  </si>
  <si>
    <t xml:space="preserve">                                                                                                              Муниципальная программа муниципального образования "Город Астрахань" "Охрана окружающей среды"</t>
  </si>
  <si>
    <r>
      <rPr>
        <b/>
        <sz val="10"/>
        <rFont val="Times New Roman"/>
        <family val="1"/>
        <charset val="204"/>
      </rPr>
      <t xml:space="preserve">Мероприятие 1.2.6. </t>
    </r>
    <r>
      <rPr>
        <sz val="10"/>
        <rFont val="Times New Roman"/>
        <family val="1"/>
        <charset val="204"/>
      </rPr>
      <t>Ликвидация мазутной ямы на земельном участке по ул. Кирова/Чернышевского д.20/3 г. Астрахани</t>
    </r>
  </si>
  <si>
    <r>
      <rPr>
        <b/>
        <sz val="10"/>
        <rFont val="Times New Roman"/>
        <family val="1"/>
        <charset val="204"/>
      </rPr>
      <t>Мероприятие 1.2.6.</t>
    </r>
    <r>
      <rPr>
        <sz val="10"/>
        <rFont val="Times New Roman"/>
        <family val="1"/>
        <charset val="204"/>
      </rPr>
      <t xml:space="preserve">             Ликвидация мазутной ямы на земельном участке по ул. Кирова/Чернышевского д.20/3 г. Астрахани</t>
    </r>
  </si>
  <si>
    <r>
      <rPr>
        <b/>
        <sz val="10"/>
        <rFont val="Times New Roman"/>
        <family val="1"/>
        <charset val="204"/>
      </rPr>
      <t xml:space="preserve">Показатель 1. </t>
    </r>
    <r>
      <rPr>
        <sz val="10"/>
        <rFont val="Times New Roman"/>
        <family val="1"/>
        <charset val="204"/>
      </rPr>
      <t>Количество рекультивируемых объектов</t>
    </r>
  </si>
  <si>
    <r>
      <rPr>
        <b/>
        <sz val="10"/>
        <rFont val="Times New Roman"/>
        <family val="1"/>
        <charset val="204"/>
      </rPr>
      <t xml:space="preserve">Мероприятие 1.2.5. </t>
    </r>
    <r>
      <rPr>
        <sz val="10"/>
        <rFont val="Times New Roman"/>
        <family val="1"/>
        <charset val="204"/>
      </rPr>
      <t>Бурение смотровых скважин (пос. Фунтово,  Южные очистные сооружения канализации)</t>
    </r>
  </si>
  <si>
    <r>
      <rPr>
        <b/>
        <sz val="10"/>
        <rFont val="Times New Roman"/>
        <family val="1"/>
        <charset val="204"/>
      </rPr>
      <t xml:space="preserve">Мероприятие 1.2.5. </t>
    </r>
    <r>
      <rPr>
        <sz val="10"/>
        <rFont val="Times New Roman"/>
        <family val="1"/>
        <charset val="204"/>
      </rPr>
      <t>Бурение смотровых скважин (пос.Фунтово, Южные очистные сооружения канализации)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</si>
</sst>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2" fontId="2" fillId="0" borderId="5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4" fontId="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1" applyFont="1" applyAlignment="1"/>
    <xf numFmtId="0" fontId="2" fillId="0" borderId="0" xfId="0" applyFont="1" applyBorder="1" applyAlignment="1">
      <alignment vertical="center" wrapText="1"/>
    </xf>
    <xf numFmtId="0" fontId="7" fillId="0" borderId="0" xfId="1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left" vertical="top" wrapText="1"/>
    </xf>
    <xf numFmtId="43" fontId="10" fillId="0" borderId="1" xfId="2" applyFont="1" applyFill="1" applyBorder="1" applyAlignment="1">
      <alignment horizontal="center" vertical="center" wrapText="1"/>
    </xf>
    <xf numFmtId="0" fontId="9" fillId="0" borderId="1" xfId="0" applyFont="1" applyBorder="1"/>
    <xf numFmtId="2" fontId="9" fillId="0" borderId="1" xfId="0" applyNumberFormat="1" applyFont="1" applyBorder="1"/>
    <xf numFmtId="2" fontId="9" fillId="0" borderId="1" xfId="2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43" fontId="9" fillId="0" borderId="1" xfId="2" applyNumberFormat="1" applyFont="1" applyBorder="1" applyAlignment="1">
      <alignment horizontal="center" vertical="center"/>
    </xf>
    <xf numFmtId="43" fontId="9" fillId="0" borderId="1" xfId="2" applyFont="1" applyBorder="1" applyAlignment="1">
      <alignment horizontal="center" vertical="center"/>
    </xf>
    <xf numFmtId="43" fontId="10" fillId="0" borderId="1" xfId="2" applyFont="1" applyBorder="1" applyAlignment="1">
      <alignment horizontal="center" vertical="center"/>
    </xf>
    <xf numFmtId="43" fontId="2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3" fillId="0" borderId="0" xfId="0" applyFont="1"/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2" fontId="2" fillId="0" borderId="5" xfId="0" applyNumberFormat="1" applyFont="1" applyFill="1" applyBorder="1" applyAlignment="1">
      <alignment horizontal="left" vertical="top" wrapText="1"/>
    </xf>
    <xf numFmtId="2" fontId="2" fillId="0" borderId="6" xfId="0" applyNumberFormat="1" applyFont="1" applyFill="1" applyBorder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left" vertical="top" wrapText="1"/>
    </xf>
    <xf numFmtId="2" fontId="5" fillId="0" borderId="6" xfId="0" applyNumberFormat="1" applyFont="1" applyFill="1" applyBorder="1" applyAlignment="1">
      <alignment horizontal="left" vertical="top" wrapText="1"/>
    </xf>
    <xf numFmtId="43" fontId="2" fillId="0" borderId="1" xfId="2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22" zoomScale="80" zoomScaleNormal="80" workbookViewId="0">
      <selection activeCell="I1" sqref="I1:R1"/>
    </sheetView>
  </sheetViews>
  <sheetFormatPr defaultColWidth="11.5703125" defaultRowHeight="15" x14ac:dyDescent="0.25"/>
  <cols>
    <col min="1" max="1" width="3.5703125" customWidth="1"/>
    <col min="2" max="2" width="30.85546875" customWidth="1"/>
    <col min="3" max="3" width="17.85546875" customWidth="1"/>
    <col min="4" max="4" width="19.7109375" customWidth="1"/>
    <col min="5" max="5" width="4.85546875" customWidth="1"/>
    <col min="6" max="6" width="6.7109375" customWidth="1"/>
    <col min="7" max="7" width="7.28515625" customWidth="1"/>
    <col min="8" max="8" width="6.7109375" customWidth="1"/>
    <col min="9" max="9" width="7.140625" customWidth="1"/>
    <col min="10" max="10" width="8.140625" customWidth="1"/>
    <col min="11" max="11" width="5.7109375" customWidth="1"/>
    <col min="12" max="12" width="6.85546875" customWidth="1"/>
    <col min="13" max="13" width="5.85546875" customWidth="1"/>
    <col min="14" max="14" width="6.7109375" customWidth="1"/>
    <col min="15" max="17" width="5.85546875" customWidth="1"/>
    <col min="18" max="18" width="13.28515625" customWidth="1"/>
    <col min="260" max="260" width="4.5703125" customWidth="1"/>
    <col min="261" max="261" width="29.140625" customWidth="1"/>
    <col min="262" max="262" width="14.140625" customWidth="1"/>
    <col min="264" max="264" width="10" customWidth="1"/>
    <col min="265" max="265" width="19.85546875" customWidth="1"/>
    <col min="266" max="266" width="12.28515625" customWidth="1"/>
    <col min="267" max="267" width="10" customWidth="1"/>
    <col min="268" max="268" width="10.140625" customWidth="1"/>
    <col min="269" max="269" width="10.28515625" customWidth="1"/>
    <col min="270" max="270" width="10.42578125" customWidth="1"/>
    <col min="271" max="272" width="10.85546875" customWidth="1"/>
    <col min="273" max="273" width="9.7109375" customWidth="1"/>
    <col min="274" max="274" width="12.85546875" customWidth="1"/>
    <col min="516" max="516" width="4.5703125" customWidth="1"/>
    <col min="517" max="517" width="29.140625" customWidth="1"/>
    <col min="518" max="518" width="14.140625" customWidth="1"/>
    <col min="520" max="520" width="10" customWidth="1"/>
    <col min="521" max="521" width="19.85546875" customWidth="1"/>
    <col min="522" max="522" width="12.28515625" customWidth="1"/>
    <col min="523" max="523" width="10" customWidth="1"/>
    <col min="524" max="524" width="10.140625" customWidth="1"/>
    <col min="525" max="525" width="10.28515625" customWidth="1"/>
    <col min="526" max="526" width="10.42578125" customWidth="1"/>
    <col min="527" max="528" width="10.85546875" customWidth="1"/>
    <col min="529" max="529" width="9.7109375" customWidth="1"/>
    <col min="530" max="530" width="12.85546875" customWidth="1"/>
    <col min="772" max="772" width="4.5703125" customWidth="1"/>
    <col min="773" max="773" width="29.140625" customWidth="1"/>
    <col min="774" max="774" width="14.140625" customWidth="1"/>
    <col min="776" max="776" width="10" customWidth="1"/>
    <col min="777" max="777" width="19.85546875" customWidth="1"/>
    <col min="778" max="778" width="12.28515625" customWidth="1"/>
    <col min="779" max="779" width="10" customWidth="1"/>
    <col min="780" max="780" width="10.140625" customWidth="1"/>
    <col min="781" max="781" width="10.28515625" customWidth="1"/>
    <col min="782" max="782" width="10.42578125" customWidth="1"/>
    <col min="783" max="784" width="10.85546875" customWidth="1"/>
    <col min="785" max="785" width="9.7109375" customWidth="1"/>
    <col min="786" max="786" width="12.85546875" customWidth="1"/>
    <col min="1028" max="1028" width="4.5703125" customWidth="1"/>
    <col min="1029" max="1029" width="29.140625" customWidth="1"/>
    <col min="1030" max="1030" width="14.140625" customWidth="1"/>
    <col min="1032" max="1032" width="10" customWidth="1"/>
    <col min="1033" max="1033" width="19.85546875" customWidth="1"/>
    <col min="1034" max="1034" width="12.28515625" customWidth="1"/>
    <col min="1035" max="1035" width="10" customWidth="1"/>
    <col min="1036" max="1036" width="10.140625" customWidth="1"/>
    <col min="1037" max="1037" width="10.28515625" customWidth="1"/>
    <col min="1038" max="1038" width="10.42578125" customWidth="1"/>
    <col min="1039" max="1040" width="10.85546875" customWidth="1"/>
    <col min="1041" max="1041" width="9.7109375" customWidth="1"/>
    <col min="1042" max="1042" width="12.85546875" customWidth="1"/>
    <col min="1284" max="1284" width="4.5703125" customWidth="1"/>
    <col min="1285" max="1285" width="29.140625" customWidth="1"/>
    <col min="1286" max="1286" width="14.140625" customWidth="1"/>
    <col min="1288" max="1288" width="10" customWidth="1"/>
    <col min="1289" max="1289" width="19.85546875" customWidth="1"/>
    <col min="1290" max="1290" width="12.28515625" customWidth="1"/>
    <col min="1291" max="1291" width="10" customWidth="1"/>
    <col min="1292" max="1292" width="10.140625" customWidth="1"/>
    <col min="1293" max="1293" width="10.28515625" customWidth="1"/>
    <col min="1294" max="1294" width="10.42578125" customWidth="1"/>
    <col min="1295" max="1296" width="10.85546875" customWidth="1"/>
    <col min="1297" max="1297" width="9.7109375" customWidth="1"/>
    <col min="1298" max="1298" width="12.85546875" customWidth="1"/>
    <col min="1540" max="1540" width="4.5703125" customWidth="1"/>
    <col min="1541" max="1541" width="29.140625" customWidth="1"/>
    <col min="1542" max="1542" width="14.140625" customWidth="1"/>
    <col min="1544" max="1544" width="10" customWidth="1"/>
    <col min="1545" max="1545" width="19.85546875" customWidth="1"/>
    <col min="1546" max="1546" width="12.28515625" customWidth="1"/>
    <col min="1547" max="1547" width="10" customWidth="1"/>
    <col min="1548" max="1548" width="10.140625" customWidth="1"/>
    <col min="1549" max="1549" width="10.28515625" customWidth="1"/>
    <col min="1550" max="1550" width="10.42578125" customWidth="1"/>
    <col min="1551" max="1552" width="10.85546875" customWidth="1"/>
    <col min="1553" max="1553" width="9.7109375" customWidth="1"/>
    <col min="1554" max="1554" width="12.85546875" customWidth="1"/>
    <col min="1796" max="1796" width="4.5703125" customWidth="1"/>
    <col min="1797" max="1797" width="29.140625" customWidth="1"/>
    <col min="1798" max="1798" width="14.140625" customWidth="1"/>
    <col min="1800" max="1800" width="10" customWidth="1"/>
    <col min="1801" max="1801" width="19.85546875" customWidth="1"/>
    <col min="1802" max="1802" width="12.28515625" customWidth="1"/>
    <col min="1803" max="1803" width="10" customWidth="1"/>
    <col min="1804" max="1804" width="10.140625" customWidth="1"/>
    <col min="1805" max="1805" width="10.28515625" customWidth="1"/>
    <col min="1806" max="1806" width="10.42578125" customWidth="1"/>
    <col min="1807" max="1808" width="10.85546875" customWidth="1"/>
    <col min="1809" max="1809" width="9.7109375" customWidth="1"/>
    <col min="1810" max="1810" width="12.85546875" customWidth="1"/>
    <col min="2052" max="2052" width="4.5703125" customWidth="1"/>
    <col min="2053" max="2053" width="29.140625" customWidth="1"/>
    <col min="2054" max="2054" width="14.140625" customWidth="1"/>
    <col min="2056" max="2056" width="10" customWidth="1"/>
    <col min="2057" max="2057" width="19.85546875" customWidth="1"/>
    <col min="2058" max="2058" width="12.28515625" customWidth="1"/>
    <col min="2059" max="2059" width="10" customWidth="1"/>
    <col min="2060" max="2060" width="10.140625" customWidth="1"/>
    <col min="2061" max="2061" width="10.28515625" customWidth="1"/>
    <col min="2062" max="2062" width="10.42578125" customWidth="1"/>
    <col min="2063" max="2064" width="10.85546875" customWidth="1"/>
    <col min="2065" max="2065" width="9.7109375" customWidth="1"/>
    <col min="2066" max="2066" width="12.85546875" customWidth="1"/>
    <col min="2308" max="2308" width="4.5703125" customWidth="1"/>
    <col min="2309" max="2309" width="29.140625" customWidth="1"/>
    <col min="2310" max="2310" width="14.140625" customWidth="1"/>
    <col min="2312" max="2312" width="10" customWidth="1"/>
    <col min="2313" max="2313" width="19.85546875" customWidth="1"/>
    <col min="2314" max="2314" width="12.28515625" customWidth="1"/>
    <col min="2315" max="2315" width="10" customWidth="1"/>
    <col min="2316" max="2316" width="10.140625" customWidth="1"/>
    <col min="2317" max="2317" width="10.28515625" customWidth="1"/>
    <col min="2318" max="2318" width="10.42578125" customWidth="1"/>
    <col min="2319" max="2320" width="10.85546875" customWidth="1"/>
    <col min="2321" max="2321" width="9.7109375" customWidth="1"/>
    <col min="2322" max="2322" width="12.85546875" customWidth="1"/>
    <col min="2564" max="2564" width="4.5703125" customWidth="1"/>
    <col min="2565" max="2565" width="29.140625" customWidth="1"/>
    <col min="2566" max="2566" width="14.140625" customWidth="1"/>
    <col min="2568" max="2568" width="10" customWidth="1"/>
    <col min="2569" max="2569" width="19.85546875" customWidth="1"/>
    <col min="2570" max="2570" width="12.28515625" customWidth="1"/>
    <col min="2571" max="2571" width="10" customWidth="1"/>
    <col min="2572" max="2572" width="10.140625" customWidth="1"/>
    <col min="2573" max="2573" width="10.28515625" customWidth="1"/>
    <col min="2574" max="2574" width="10.42578125" customWidth="1"/>
    <col min="2575" max="2576" width="10.85546875" customWidth="1"/>
    <col min="2577" max="2577" width="9.7109375" customWidth="1"/>
    <col min="2578" max="2578" width="12.85546875" customWidth="1"/>
    <col min="2820" max="2820" width="4.5703125" customWidth="1"/>
    <col min="2821" max="2821" width="29.140625" customWidth="1"/>
    <col min="2822" max="2822" width="14.140625" customWidth="1"/>
    <col min="2824" max="2824" width="10" customWidth="1"/>
    <col min="2825" max="2825" width="19.85546875" customWidth="1"/>
    <col min="2826" max="2826" width="12.28515625" customWidth="1"/>
    <col min="2827" max="2827" width="10" customWidth="1"/>
    <col min="2828" max="2828" width="10.140625" customWidth="1"/>
    <col min="2829" max="2829" width="10.28515625" customWidth="1"/>
    <col min="2830" max="2830" width="10.42578125" customWidth="1"/>
    <col min="2831" max="2832" width="10.85546875" customWidth="1"/>
    <col min="2833" max="2833" width="9.7109375" customWidth="1"/>
    <col min="2834" max="2834" width="12.85546875" customWidth="1"/>
    <col min="3076" max="3076" width="4.5703125" customWidth="1"/>
    <col min="3077" max="3077" width="29.140625" customWidth="1"/>
    <col min="3078" max="3078" width="14.140625" customWidth="1"/>
    <col min="3080" max="3080" width="10" customWidth="1"/>
    <col min="3081" max="3081" width="19.85546875" customWidth="1"/>
    <col min="3082" max="3082" width="12.28515625" customWidth="1"/>
    <col min="3083" max="3083" width="10" customWidth="1"/>
    <col min="3084" max="3084" width="10.140625" customWidth="1"/>
    <col min="3085" max="3085" width="10.28515625" customWidth="1"/>
    <col min="3086" max="3086" width="10.42578125" customWidth="1"/>
    <col min="3087" max="3088" width="10.85546875" customWidth="1"/>
    <col min="3089" max="3089" width="9.7109375" customWidth="1"/>
    <col min="3090" max="3090" width="12.85546875" customWidth="1"/>
    <col min="3332" max="3332" width="4.5703125" customWidth="1"/>
    <col min="3333" max="3333" width="29.140625" customWidth="1"/>
    <col min="3334" max="3334" width="14.140625" customWidth="1"/>
    <col min="3336" max="3336" width="10" customWidth="1"/>
    <col min="3337" max="3337" width="19.85546875" customWidth="1"/>
    <col min="3338" max="3338" width="12.28515625" customWidth="1"/>
    <col min="3339" max="3339" width="10" customWidth="1"/>
    <col min="3340" max="3340" width="10.140625" customWidth="1"/>
    <col min="3341" max="3341" width="10.28515625" customWidth="1"/>
    <col min="3342" max="3342" width="10.42578125" customWidth="1"/>
    <col min="3343" max="3344" width="10.85546875" customWidth="1"/>
    <col min="3345" max="3345" width="9.7109375" customWidth="1"/>
    <col min="3346" max="3346" width="12.85546875" customWidth="1"/>
    <col min="3588" max="3588" width="4.5703125" customWidth="1"/>
    <col min="3589" max="3589" width="29.140625" customWidth="1"/>
    <col min="3590" max="3590" width="14.140625" customWidth="1"/>
    <col min="3592" max="3592" width="10" customWidth="1"/>
    <col min="3593" max="3593" width="19.85546875" customWidth="1"/>
    <col min="3594" max="3594" width="12.28515625" customWidth="1"/>
    <col min="3595" max="3595" width="10" customWidth="1"/>
    <col min="3596" max="3596" width="10.140625" customWidth="1"/>
    <col min="3597" max="3597" width="10.28515625" customWidth="1"/>
    <col min="3598" max="3598" width="10.42578125" customWidth="1"/>
    <col min="3599" max="3600" width="10.85546875" customWidth="1"/>
    <col min="3601" max="3601" width="9.7109375" customWidth="1"/>
    <col min="3602" max="3602" width="12.85546875" customWidth="1"/>
    <col min="3844" max="3844" width="4.5703125" customWidth="1"/>
    <col min="3845" max="3845" width="29.140625" customWidth="1"/>
    <col min="3846" max="3846" width="14.140625" customWidth="1"/>
    <col min="3848" max="3848" width="10" customWidth="1"/>
    <col min="3849" max="3849" width="19.85546875" customWidth="1"/>
    <col min="3850" max="3850" width="12.28515625" customWidth="1"/>
    <col min="3851" max="3851" width="10" customWidth="1"/>
    <col min="3852" max="3852" width="10.140625" customWidth="1"/>
    <col min="3853" max="3853" width="10.28515625" customWidth="1"/>
    <col min="3854" max="3854" width="10.42578125" customWidth="1"/>
    <col min="3855" max="3856" width="10.85546875" customWidth="1"/>
    <col min="3857" max="3857" width="9.7109375" customWidth="1"/>
    <col min="3858" max="3858" width="12.85546875" customWidth="1"/>
    <col min="4100" max="4100" width="4.5703125" customWidth="1"/>
    <col min="4101" max="4101" width="29.140625" customWidth="1"/>
    <col min="4102" max="4102" width="14.140625" customWidth="1"/>
    <col min="4104" max="4104" width="10" customWidth="1"/>
    <col min="4105" max="4105" width="19.85546875" customWidth="1"/>
    <col min="4106" max="4106" width="12.28515625" customWidth="1"/>
    <col min="4107" max="4107" width="10" customWidth="1"/>
    <col min="4108" max="4108" width="10.140625" customWidth="1"/>
    <col min="4109" max="4109" width="10.28515625" customWidth="1"/>
    <col min="4110" max="4110" width="10.42578125" customWidth="1"/>
    <col min="4111" max="4112" width="10.85546875" customWidth="1"/>
    <col min="4113" max="4113" width="9.7109375" customWidth="1"/>
    <col min="4114" max="4114" width="12.85546875" customWidth="1"/>
    <col min="4356" max="4356" width="4.5703125" customWidth="1"/>
    <col min="4357" max="4357" width="29.140625" customWidth="1"/>
    <col min="4358" max="4358" width="14.140625" customWidth="1"/>
    <col min="4360" max="4360" width="10" customWidth="1"/>
    <col min="4361" max="4361" width="19.85546875" customWidth="1"/>
    <col min="4362" max="4362" width="12.28515625" customWidth="1"/>
    <col min="4363" max="4363" width="10" customWidth="1"/>
    <col min="4364" max="4364" width="10.140625" customWidth="1"/>
    <col min="4365" max="4365" width="10.28515625" customWidth="1"/>
    <col min="4366" max="4366" width="10.42578125" customWidth="1"/>
    <col min="4367" max="4368" width="10.85546875" customWidth="1"/>
    <col min="4369" max="4369" width="9.7109375" customWidth="1"/>
    <col min="4370" max="4370" width="12.85546875" customWidth="1"/>
    <col min="4612" max="4612" width="4.5703125" customWidth="1"/>
    <col min="4613" max="4613" width="29.140625" customWidth="1"/>
    <col min="4614" max="4614" width="14.140625" customWidth="1"/>
    <col min="4616" max="4616" width="10" customWidth="1"/>
    <col min="4617" max="4617" width="19.85546875" customWidth="1"/>
    <col min="4618" max="4618" width="12.28515625" customWidth="1"/>
    <col min="4619" max="4619" width="10" customWidth="1"/>
    <col min="4620" max="4620" width="10.140625" customWidth="1"/>
    <col min="4621" max="4621" width="10.28515625" customWidth="1"/>
    <col min="4622" max="4622" width="10.42578125" customWidth="1"/>
    <col min="4623" max="4624" width="10.85546875" customWidth="1"/>
    <col min="4625" max="4625" width="9.7109375" customWidth="1"/>
    <col min="4626" max="4626" width="12.85546875" customWidth="1"/>
    <col min="4868" max="4868" width="4.5703125" customWidth="1"/>
    <col min="4869" max="4869" width="29.140625" customWidth="1"/>
    <col min="4870" max="4870" width="14.140625" customWidth="1"/>
    <col min="4872" max="4872" width="10" customWidth="1"/>
    <col min="4873" max="4873" width="19.85546875" customWidth="1"/>
    <col min="4874" max="4874" width="12.28515625" customWidth="1"/>
    <col min="4875" max="4875" width="10" customWidth="1"/>
    <col min="4876" max="4876" width="10.140625" customWidth="1"/>
    <col min="4877" max="4877" width="10.28515625" customWidth="1"/>
    <col min="4878" max="4878" width="10.42578125" customWidth="1"/>
    <col min="4879" max="4880" width="10.85546875" customWidth="1"/>
    <col min="4881" max="4881" width="9.7109375" customWidth="1"/>
    <col min="4882" max="4882" width="12.85546875" customWidth="1"/>
    <col min="5124" max="5124" width="4.5703125" customWidth="1"/>
    <col min="5125" max="5125" width="29.140625" customWidth="1"/>
    <col min="5126" max="5126" width="14.140625" customWidth="1"/>
    <col min="5128" max="5128" width="10" customWidth="1"/>
    <col min="5129" max="5129" width="19.85546875" customWidth="1"/>
    <col min="5130" max="5130" width="12.28515625" customWidth="1"/>
    <col min="5131" max="5131" width="10" customWidth="1"/>
    <col min="5132" max="5132" width="10.140625" customWidth="1"/>
    <col min="5133" max="5133" width="10.28515625" customWidth="1"/>
    <col min="5134" max="5134" width="10.42578125" customWidth="1"/>
    <col min="5135" max="5136" width="10.85546875" customWidth="1"/>
    <col min="5137" max="5137" width="9.7109375" customWidth="1"/>
    <col min="5138" max="5138" width="12.85546875" customWidth="1"/>
    <col min="5380" max="5380" width="4.5703125" customWidth="1"/>
    <col min="5381" max="5381" width="29.140625" customWidth="1"/>
    <col min="5382" max="5382" width="14.140625" customWidth="1"/>
    <col min="5384" max="5384" width="10" customWidth="1"/>
    <col min="5385" max="5385" width="19.85546875" customWidth="1"/>
    <col min="5386" max="5386" width="12.28515625" customWidth="1"/>
    <col min="5387" max="5387" width="10" customWidth="1"/>
    <col min="5388" max="5388" width="10.140625" customWidth="1"/>
    <col min="5389" max="5389" width="10.28515625" customWidth="1"/>
    <col min="5390" max="5390" width="10.42578125" customWidth="1"/>
    <col min="5391" max="5392" width="10.85546875" customWidth="1"/>
    <col min="5393" max="5393" width="9.7109375" customWidth="1"/>
    <col min="5394" max="5394" width="12.85546875" customWidth="1"/>
    <col min="5636" max="5636" width="4.5703125" customWidth="1"/>
    <col min="5637" max="5637" width="29.140625" customWidth="1"/>
    <col min="5638" max="5638" width="14.140625" customWidth="1"/>
    <col min="5640" max="5640" width="10" customWidth="1"/>
    <col min="5641" max="5641" width="19.85546875" customWidth="1"/>
    <col min="5642" max="5642" width="12.28515625" customWidth="1"/>
    <col min="5643" max="5643" width="10" customWidth="1"/>
    <col min="5644" max="5644" width="10.140625" customWidth="1"/>
    <col min="5645" max="5645" width="10.28515625" customWidth="1"/>
    <col min="5646" max="5646" width="10.42578125" customWidth="1"/>
    <col min="5647" max="5648" width="10.85546875" customWidth="1"/>
    <col min="5649" max="5649" width="9.7109375" customWidth="1"/>
    <col min="5650" max="5650" width="12.85546875" customWidth="1"/>
    <col min="5892" max="5892" width="4.5703125" customWidth="1"/>
    <col min="5893" max="5893" width="29.140625" customWidth="1"/>
    <col min="5894" max="5894" width="14.140625" customWidth="1"/>
    <col min="5896" max="5896" width="10" customWidth="1"/>
    <col min="5897" max="5897" width="19.85546875" customWidth="1"/>
    <col min="5898" max="5898" width="12.28515625" customWidth="1"/>
    <col min="5899" max="5899" width="10" customWidth="1"/>
    <col min="5900" max="5900" width="10.140625" customWidth="1"/>
    <col min="5901" max="5901" width="10.28515625" customWidth="1"/>
    <col min="5902" max="5902" width="10.42578125" customWidth="1"/>
    <col min="5903" max="5904" width="10.85546875" customWidth="1"/>
    <col min="5905" max="5905" width="9.7109375" customWidth="1"/>
    <col min="5906" max="5906" width="12.85546875" customWidth="1"/>
    <col min="6148" max="6148" width="4.5703125" customWidth="1"/>
    <col min="6149" max="6149" width="29.140625" customWidth="1"/>
    <col min="6150" max="6150" width="14.140625" customWidth="1"/>
    <col min="6152" max="6152" width="10" customWidth="1"/>
    <col min="6153" max="6153" width="19.85546875" customWidth="1"/>
    <col min="6154" max="6154" width="12.28515625" customWidth="1"/>
    <col min="6155" max="6155" width="10" customWidth="1"/>
    <col min="6156" max="6156" width="10.140625" customWidth="1"/>
    <col min="6157" max="6157" width="10.28515625" customWidth="1"/>
    <col min="6158" max="6158" width="10.42578125" customWidth="1"/>
    <col min="6159" max="6160" width="10.85546875" customWidth="1"/>
    <col min="6161" max="6161" width="9.7109375" customWidth="1"/>
    <col min="6162" max="6162" width="12.85546875" customWidth="1"/>
    <col min="6404" max="6404" width="4.5703125" customWidth="1"/>
    <col min="6405" max="6405" width="29.140625" customWidth="1"/>
    <col min="6406" max="6406" width="14.140625" customWidth="1"/>
    <col min="6408" max="6408" width="10" customWidth="1"/>
    <col min="6409" max="6409" width="19.85546875" customWidth="1"/>
    <col min="6410" max="6410" width="12.28515625" customWidth="1"/>
    <col min="6411" max="6411" width="10" customWidth="1"/>
    <col min="6412" max="6412" width="10.140625" customWidth="1"/>
    <col min="6413" max="6413" width="10.28515625" customWidth="1"/>
    <col min="6414" max="6414" width="10.42578125" customWidth="1"/>
    <col min="6415" max="6416" width="10.85546875" customWidth="1"/>
    <col min="6417" max="6417" width="9.7109375" customWidth="1"/>
    <col min="6418" max="6418" width="12.85546875" customWidth="1"/>
    <col min="6660" max="6660" width="4.5703125" customWidth="1"/>
    <col min="6661" max="6661" width="29.140625" customWidth="1"/>
    <col min="6662" max="6662" width="14.140625" customWidth="1"/>
    <col min="6664" max="6664" width="10" customWidth="1"/>
    <col min="6665" max="6665" width="19.85546875" customWidth="1"/>
    <col min="6666" max="6666" width="12.28515625" customWidth="1"/>
    <col min="6667" max="6667" width="10" customWidth="1"/>
    <col min="6668" max="6668" width="10.140625" customWidth="1"/>
    <col min="6669" max="6669" width="10.28515625" customWidth="1"/>
    <col min="6670" max="6670" width="10.42578125" customWidth="1"/>
    <col min="6671" max="6672" width="10.85546875" customWidth="1"/>
    <col min="6673" max="6673" width="9.7109375" customWidth="1"/>
    <col min="6674" max="6674" width="12.85546875" customWidth="1"/>
    <col min="6916" max="6916" width="4.5703125" customWidth="1"/>
    <col min="6917" max="6917" width="29.140625" customWidth="1"/>
    <col min="6918" max="6918" width="14.140625" customWidth="1"/>
    <col min="6920" max="6920" width="10" customWidth="1"/>
    <col min="6921" max="6921" width="19.85546875" customWidth="1"/>
    <col min="6922" max="6922" width="12.28515625" customWidth="1"/>
    <col min="6923" max="6923" width="10" customWidth="1"/>
    <col min="6924" max="6924" width="10.140625" customWidth="1"/>
    <col min="6925" max="6925" width="10.28515625" customWidth="1"/>
    <col min="6926" max="6926" width="10.42578125" customWidth="1"/>
    <col min="6927" max="6928" width="10.85546875" customWidth="1"/>
    <col min="6929" max="6929" width="9.7109375" customWidth="1"/>
    <col min="6930" max="6930" width="12.85546875" customWidth="1"/>
    <col min="7172" max="7172" width="4.5703125" customWidth="1"/>
    <col min="7173" max="7173" width="29.140625" customWidth="1"/>
    <col min="7174" max="7174" width="14.140625" customWidth="1"/>
    <col min="7176" max="7176" width="10" customWidth="1"/>
    <col min="7177" max="7177" width="19.85546875" customWidth="1"/>
    <col min="7178" max="7178" width="12.28515625" customWidth="1"/>
    <col min="7179" max="7179" width="10" customWidth="1"/>
    <col min="7180" max="7180" width="10.140625" customWidth="1"/>
    <col min="7181" max="7181" width="10.28515625" customWidth="1"/>
    <col min="7182" max="7182" width="10.42578125" customWidth="1"/>
    <col min="7183" max="7184" width="10.85546875" customWidth="1"/>
    <col min="7185" max="7185" width="9.7109375" customWidth="1"/>
    <col min="7186" max="7186" width="12.85546875" customWidth="1"/>
    <col min="7428" max="7428" width="4.5703125" customWidth="1"/>
    <col min="7429" max="7429" width="29.140625" customWidth="1"/>
    <col min="7430" max="7430" width="14.140625" customWidth="1"/>
    <col min="7432" max="7432" width="10" customWidth="1"/>
    <col min="7433" max="7433" width="19.85546875" customWidth="1"/>
    <col min="7434" max="7434" width="12.28515625" customWidth="1"/>
    <col min="7435" max="7435" width="10" customWidth="1"/>
    <col min="7436" max="7436" width="10.140625" customWidth="1"/>
    <col min="7437" max="7437" width="10.28515625" customWidth="1"/>
    <col min="7438" max="7438" width="10.42578125" customWidth="1"/>
    <col min="7439" max="7440" width="10.85546875" customWidth="1"/>
    <col min="7441" max="7441" width="9.7109375" customWidth="1"/>
    <col min="7442" max="7442" width="12.85546875" customWidth="1"/>
    <col min="7684" max="7684" width="4.5703125" customWidth="1"/>
    <col min="7685" max="7685" width="29.140625" customWidth="1"/>
    <col min="7686" max="7686" width="14.140625" customWidth="1"/>
    <col min="7688" max="7688" width="10" customWidth="1"/>
    <col min="7689" max="7689" width="19.85546875" customWidth="1"/>
    <col min="7690" max="7690" width="12.28515625" customWidth="1"/>
    <col min="7691" max="7691" width="10" customWidth="1"/>
    <col min="7692" max="7692" width="10.140625" customWidth="1"/>
    <col min="7693" max="7693" width="10.28515625" customWidth="1"/>
    <col min="7694" max="7694" width="10.42578125" customWidth="1"/>
    <col min="7695" max="7696" width="10.85546875" customWidth="1"/>
    <col min="7697" max="7697" width="9.7109375" customWidth="1"/>
    <col min="7698" max="7698" width="12.85546875" customWidth="1"/>
    <col min="7940" max="7940" width="4.5703125" customWidth="1"/>
    <col min="7941" max="7941" width="29.140625" customWidth="1"/>
    <col min="7942" max="7942" width="14.140625" customWidth="1"/>
    <col min="7944" max="7944" width="10" customWidth="1"/>
    <col min="7945" max="7945" width="19.85546875" customWidth="1"/>
    <col min="7946" max="7946" width="12.28515625" customWidth="1"/>
    <col min="7947" max="7947" width="10" customWidth="1"/>
    <col min="7948" max="7948" width="10.140625" customWidth="1"/>
    <col min="7949" max="7949" width="10.28515625" customWidth="1"/>
    <col min="7950" max="7950" width="10.42578125" customWidth="1"/>
    <col min="7951" max="7952" width="10.85546875" customWidth="1"/>
    <col min="7953" max="7953" width="9.7109375" customWidth="1"/>
    <col min="7954" max="7954" width="12.85546875" customWidth="1"/>
    <col min="8196" max="8196" width="4.5703125" customWidth="1"/>
    <col min="8197" max="8197" width="29.140625" customWidth="1"/>
    <col min="8198" max="8198" width="14.140625" customWidth="1"/>
    <col min="8200" max="8200" width="10" customWidth="1"/>
    <col min="8201" max="8201" width="19.85546875" customWidth="1"/>
    <col min="8202" max="8202" width="12.28515625" customWidth="1"/>
    <col min="8203" max="8203" width="10" customWidth="1"/>
    <col min="8204" max="8204" width="10.140625" customWidth="1"/>
    <col min="8205" max="8205" width="10.28515625" customWidth="1"/>
    <col min="8206" max="8206" width="10.42578125" customWidth="1"/>
    <col min="8207" max="8208" width="10.85546875" customWidth="1"/>
    <col min="8209" max="8209" width="9.7109375" customWidth="1"/>
    <col min="8210" max="8210" width="12.85546875" customWidth="1"/>
    <col min="8452" max="8452" width="4.5703125" customWidth="1"/>
    <col min="8453" max="8453" width="29.140625" customWidth="1"/>
    <col min="8454" max="8454" width="14.140625" customWidth="1"/>
    <col min="8456" max="8456" width="10" customWidth="1"/>
    <col min="8457" max="8457" width="19.85546875" customWidth="1"/>
    <col min="8458" max="8458" width="12.28515625" customWidth="1"/>
    <col min="8459" max="8459" width="10" customWidth="1"/>
    <col min="8460" max="8460" width="10.140625" customWidth="1"/>
    <col min="8461" max="8461" width="10.28515625" customWidth="1"/>
    <col min="8462" max="8462" width="10.42578125" customWidth="1"/>
    <col min="8463" max="8464" width="10.85546875" customWidth="1"/>
    <col min="8465" max="8465" width="9.7109375" customWidth="1"/>
    <col min="8466" max="8466" width="12.85546875" customWidth="1"/>
    <col min="8708" max="8708" width="4.5703125" customWidth="1"/>
    <col min="8709" max="8709" width="29.140625" customWidth="1"/>
    <col min="8710" max="8710" width="14.140625" customWidth="1"/>
    <col min="8712" max="8712" width="10" customWidth="1"/>
    <col min="8713" max="8713" width="19.85546875" customWidth="1"/>
    <col min="8714" max="8714" width="12.28515625" customWidth="1"/>
    <col min="8715" max="8715" width="10" customWidth="1"/>
    <col min="8716" max="8716" width="10.140625" customWidth="1"/>
    <col min="8717" max="8717" width="10.28515625" customWidth="1"/>
    <col min="8718" max="8718" width="10.42578125" customWidth="1"/>
    <col min="8719" max="8720" width="10.85546875" customWidth="1"/>
    <col min="8721" max="8721" width="9.7109375" customWidth="1"/>
    <col min="8722" max="8722" width="12.85546875" customWidth="1"/>
    <col min="8964" max="8964" width="4.5703125" customWidth="1"/>
    <col min="8965" max="8965" width="29.140625" customWidth="1"/>
    <col min="8966" max="8966" width="14.140625" customWidth="1"/>
    <col min="8968" max="8968" width="10" customWidth="1"/>
    <col min="8969" max="8969" width="19.85546875" customWidth="1"/>
    <col min="8970" max="8970" width="12.28515625" customWidth="1"/>
    <col min="8971" max="8971" width="10" customWidth="1"/>
    <col min="8972" max="8972" width="10.140625" customWidth="1"/>
    <col min="8973" max="8973" width="10.28515625" customWidth="1"/>
    <col min="8974" max="8974" width="10.42578125" customWidth="1"/>
    <col min="8975" max="8976" width="10.85546875" customWidth="1"/>
    <col min="8977" max="8977" width="9.7109375" customWidth="1"/>
    <col min="8978" max="8978" width="12.85546875" customWidth="1"/>
    <col min="9220" max="9220" width="4.5703125" customWidth="1"/>
    <col min="9221" max="9221" width="29.140625" customWidth="1"/>
    <col min="9222" max="9222" width="14.140625" customWidth="1"/>
    <col min="9224" max="9224" width="10" customWidth="1"/>
    <col min="9225" max="9225" width="19.85546875" customWidth="1"/>
    <col min="9226" max="9226" width="12.28515625" customWidth="1"/>
    <col min="9227" max="9227" width="10" customWidth="1"/>
    <col min="9228" max="9228" width="10.140625" customWidth="1"/>
    <col min="9229" max="9229" width="10.28515625" customWidth="1"/>
    <col min="9230" max="9230" width="10.42578125" customWidth="1"/>
    <col min="9231" max="9232" width="10.85546875" customWidth="1"/>
    <col min="9233" max="9233" width="9.7109375" customWidth="1"/>
    <col min="9234" max="9234" width="12.85546875" customWidth="1"/>
    <col min="9476" max="9476" width="4.5703125" customWidth="1"/>
    <col min="9477" max="9477" width="29.140625" customWidth="1"/>
    <col min="9478" max="9478" width="14.140625" customWidth="1"/>
    <col min="9480" max="9480" width="10" customWidth="1"/>
    <col min="9481" max="9481" width="19.85546875" customWidth="1"/>
    <col min="9482" max="9482" width="12.28515625" customWidth="1"/>
    <col min="9483" max="9483" width="10" customWidth="1"/>
    <col min="9484" max="9484" width="10.140625" customWidth="1"/>
    <col min="9485" max="9485" width="10.28515625" customWidth="1"/>
    <col min="9486" max="9486" width="10.42578125" customWidth="1"/>
    <col min="9487" max="9488" width="10.85546875" customWidth="1"/>
    <col min="9489" max="9489" width="9.7109375" customWidth="1"/>
    <col min="9490" max="9490" width="12.85546875" customWidth="1"/>
    <col min="9732" max="9732" width="4.5703125" customWidth="1"/>
    <col min="9733" max="9733" width="29.140625" customWidth="1"/>
    <col min="9734" max="9734" width="14.140625" customWidth="1"/>
    <col min="9736" max="9736" width="10" customWidth="1"/>
    <col min="9737" max="9737" width="19.85546875" customWidth="1"/>
    <col min="9738" max="9738" width="12.28515625" customWidth="1"/>
    <col min="9739" max="9739" width="10" customWidth="1"/>
    <col min="9740" max="9740" width="10.140625" customWidth="1"/>
    <col min="9741" max="9741" width="10.28515625" customWidth="1"/>
    <col min="9742" max="9742" width="10.42578125" customWidth="1"/>
    <col min="9743" max="9744" width="10.85546875" customWidth="1"/>
    <col min="9745" max="9745" width="9.7109375" customWidth="1"/>
    <col min="9746" max="9746" width="12.85546875" customWidth="1"/>
    <col min="9988" max="9988" width="4.5703125" customWidth="1"/>
    <col min="9989" max="9989" width="29.140625" customWidth="1"/>
    <col min="9990" max="9990" width="14.140625" customWidth="1"/>
    <col min="9992" max="9992" width="10" customWidth="1"/>
    <col min="9993" max="9993" width="19.85546875" customWidth="1"/>
    <col min="9994" max="9994" width="12.28515625" customWidth="1"/>
    <col min="9995" max="9995" width="10" customWidth="1"/>
    <col min="9996" max="9996" width="10.140625" customWidth="1"/>
    <col min="9997" max="9997" width="10.28515625" customWidth="1"/>
    <col min="9998" max="9998" width="10.42578125" customWidth="1"/>
    <col min="9999" max="10000" width="10.85546875" customWidth="1"/>
    <col min="10001" max="10001" width="9.7109375" customWidth="1"/>
    <col min="10002" max="10002" width="12.85546875" customWidth="1"/>
    <col min="10244" max="10244" width="4.5703125" customWidth="1"/>
    <col min="10245" max="10245" width="29.140625" customWidth="1"/>
    <col min="10246" max="10246" width="14.140625" customWidth="1"/>
    <col min="10248" max="10248" width="10" customWidth="1"/>
    <col min="10249" max="10249" width="19.85546875" customWidth="1"/>
    <col min="10250" max="10250" width="12.28515625" customWidth="1"/>
    <col min="10251" max="10251" width="10" customWidth="1"/>
    <col min="10252" max="10252" width="10.140625" customWidth="1"/>
    <col min="10253" max="10253" width="10.28515625" customWidth="1"/>
    <col min="10254" max="10254" width="10.42578125" customWidth="1"/>
    <col min="10255" max="10256" width="10.85546875" customWidth="1"/>
    <col min="10257" max="10257" width="9.7109375" customWidth="1"/>
    <col min="10258" max="10258" width="12.85546875" customWidth="1"/>
    <col min="10500" max="10500" width="4.5703125" customWidth="1"/>
    <col min="10501" max="10501" width="29.140625" customWidth="1"/>
    <col min="10502" max="10502" width="14.140625" customWidth="1"/>
    <col min="10504" max="10504" width="10" customWidth="1"/>
    <col min="10505" max="10505" width="19.85546875" customWidth="1"/>
    <col min="10506" max="10506" width="12.28515625" customWidth="1"/>
    <col min="10507" max="10507" width="10" customWidth="1"/>
    <col min="10508" max="10508" width="10.140625" customWidth="1"/>
    <col min="10509" max="10509" width="10.28515625" customWidth="1"/>
    <col min="10510" max="10510" width="10.42578125" customWidth="1"/>
    <col min="10511" max="10512" width="10.85546875" customWidth="1"/>
    <col min="10513" max="10513" width="9.7109375" customWidth="1"/>
    <col min="10514" max="10514" width="12.85546875" customWidth="1"/>
    <col min="10756" max="10756" width="4.5703125" customWidth="1"/>
    <col min="10757" max="10757" width="29.140625" customWidth="1"/>
    <col min="10758" max="10758" width="14.140625" customWidth="1"/>
    <col min="10760" max="10760" width="10" customWidth="1"/>
    <col min="10761" max="10761" width="19.85546875" customWidth="1"/>
    <col min="10762" max="10762" width="12.28515625" customWidth="1"/>
    <col min="10763" max="10763" width="10" customWidth="1"/>
    <col min="10764" max="10764" width="10.140625" customWidth="1"/>
    <col min="10765" max="10765" width="10.28515625" customWidth="1"/>
    <col min="10766" max="10766" width="10.42578125" customWidth="1"/>
    <col min="10767" max="10768" width="10.85546875" customWidth="1"/>
    <col min="10769" max="10769" width="9.7109375" customWidth="1"/>
    <col min="10770" max="10770" width="12.85546875" customWidth="1"/>
    <col min="11012" max="11012" width="4.5703125" customWidth="1"/>
    <col min="11013" max="11013" width="29.140625" customWidth="1"/>
    <col min="11014" max="11014" width="14.140625" customWidth="1"/>
    <col min="11016" max="11016" width="10" customWidth="1"/>
    <col min="11017" max="11017" width="19.85546875" customWidth="1"/>
    <col min="11018" max="11018" width="12.28515625" customWidth="1"/>
    <col min="11019" max="11019" width="10" customWidth="1"/>
    <col min="11020" max="11020" width="10.140625" customWidth="1"/>
    <col min="11021" max="11021" width="10.28515625" customWidth="1"/>
    <col min="11022" max="11022" width="10.42578125" customWidth="1"/>
    <col min="11023" max="11024" width="10.85546875" customWidth="1"/>
    <col min="11025" max="11025" width="9.7109375" customWidth="1"/>
    <col min="11026" max="11026" width="12.85546875" customWidth="1"/>
    <col min="11268" max="11268" width="4.5703125" customWidth="1"/>
    <col min="11269" max="11269" width="29.140625" customWidth="1"/>
    <col min="11270" max="11270" width="14.140625" customWidth="1"/>
    <col min="11272" max="11272" width="10" customWidth="1"/>
    <col min="11273" max="11273" width="19.85546875" customWidth="1"/>
    <col min="11274" max="11274" width="12.28515625" customWidth="1"/>
    <col min="11275" max="11275" width="10" customWidth="1"/>
    <col min="11276" max="11276" width="10.140625" customWidth="1"/>
    <col min="11277" max="11277" width="10.28515625" customWidth="1"/>
    <col min="11278" max="11278" width="10.42578125" customWidth="1"/>
    <col min="11279" max="11280" width="10.85546875" customWidth="1"/>
    <col min="11281" max="11281" width="9.7109375" customWidth="1"/>
    <col min="11282" max="11282" width="12.85546875" customWidth="1"/>
    <col min="11524" max="11524" width="4.5703125" customWidth="1"/>
    <col min="11525" max="11525" width="29.140625" customWidth="1"/>
    <col min="11526" max="11526" width="14.140625" customWidth="1"/>
    <col min="11528" max="11528" width="10" customWidth="1"/>
    <col min="11529" max="11529" width="19.85546875" customWidth="1"/>
    <col min="11530" max="11530" width="12.28515625" customWidth="1"/>
    <col min="11531" max="11531" width="10" customWidth="1"/>
    <col min="11532" max="11532" width="10.140625" customWidth="1"/>
    <col min="11533" max="11533" width="10.28515625" customWidth="1"/>
    <col min="11534" max="11534" width="10.42578125" customWidth="1"/>
    <col min="11535" max="11536" width="10.85546875" customWidth="1"/>
    <col min="11537" max="11537" width="9.7109375" customWidth="1"/>
    <col min="11538" max="11538" width="12.85546875" customWidth="1"/>
    <col min="11780" max="11780" width="4.5703125" customWidth="1"/>
    <col min="11781" max="11781" width="29.140625" customWidth="1"/>
    <col min="11782" max="11782" width="14.140625" customWidth="1"/>
    <col min="11784" max="11784" width="10" customWidth="1"/>
    <col min="11785" max="11785" width="19.85546875" customWidth="1"/>
    <col min="11786" max="11786" width="12.28515625" customWidth="1"/>
    <col min="11787" max="11787" width="10" customWidth="1"/>
    <col min="11788" max="11788" width="10.140625" customWidth="1"/>
    <col min="11789" max="11789" width="10.28515625" customWidth="1"/>
    <col min="11790" max="11790" width="10.42578125" customWidth="1"/>
    <col min="11791" max="11792" width="10.85546875" customWidth="1"/>
    <col min="11793" max="11793" width="9.7109375" customWidth="1"/>
    <col min="11794" max="11794" width="12.85546875" customWidth="1"/>
    <col min="12036" max="12036" width="4.5703125" customWidth="1"/>
    <col min="12037" max="12037" width="29.140625" customWidth="1"/>
    <col min="12038" max="12038" width="14.140625" customWidth="1"/>
    <col min="12040" max="12040" width="10" customWidth="1"/>
    <col min="12041" max="12041" width="19.85546875" customWidth="1"/>
    <col min="12042" max="12042" width="12.28515625" customWidth="1"/>
    <col min="12043" max="12043" width="10" customWidth="1"/>
    <col min="12044" max="12044" width="10.140625" customWidth="1"/>
    <col min="12045" max="12045" width="10.28515625" customWidth="1"/>
    <col min="12046" max="12046" width="10.42578125" customWidth="1"/>
    <col min="12047" max="12048" width="10.85546875" customWidth="1"/>
    <col min="12049" max="12049" width="9.7109375" customWidth="1"/>
    <col min="12050" max="12050" width="12.85546875" customWidth="1"/>
    <col min="12292" max="12292" width="4.5703125" customWidth="1"/>
    <col min="12293" max="12293" width="29.140625" customWidth="1"/>
    <col min="12294" max="12294" width="14.140625" customWidth="1"/>
    <col min="12296" max="12296" width="10" customWidth="1"/>
    <col min="12297" max="12297" width="19.85546875" customWidth="1"/>
    <col min="12298" max="12298" width="12.28515625" customWidth="1"/>
    <col min="12299" max="12299" width="10" customWidth="1"/>
    <col min="12300" max="12300" width="10.140625" customWidth="1"/>
    <col min="12301" max="12301" width="10.28515625" customWidth="1"/>
    <col min="12302" max="12302" width="10.42578125" customWidth="1"/>
    <col min="12303" max="12304" width="10.85546875" customWidth="1"/>
    <col min="12305" max="12305" width="9.7109375" customWidth="1"/>
    <col min="12306" max="12306" width="12.85546875" customWidth="1"/>
    <col min="12548" max="12548" width="4.5703125" customWidth="1"/>
    <col min="12549" max="12549" width="29.140625" customWidth="1"/>
    <col min="12550" max="12550" width="14.140625" customWidth="1"/>
    <col min="12552" max="12552" width="10" customWidth="1"/>
    <col min="12553" max="12553" width="19.85546875" customWidth="1"/>
    <col min="12554" max="12554" width="12.28515625" customWidth="1"/>
    <col min="12555" max="12555" width="10" customWidth="1"/>
    <col min="12556" max="12556" width="10.140625" customWidth="1"/>
    <col min="12557" max="12557" width="10.28515625" customWidth="1"/>
    <col min="12558" max="12558" width="10.42578125" customWidth="1"/>
    <col min="12559" max="12560" width="10.85546875" customWidth="1"/>
    <col min="12561" max="12561" width="9.7109375" customWidth="1"/>
    <col min="12562" max="12562" width="12.85546875" customWidth="1"/>
    <col min="12804" max="12804" width="4.5703125" customWidth="1"/>
    <col min="12805" max="12805" width="29.140625" customWidth="1"/>
    <col min="12806" max="12806" width="14.140625" customWidth="1"/>
    <col min="12808" max="12808" width="10" customWidth="1"/>
    <col min="12809" max="12809" width="19.85546875" customWidth="1"/>
    <col min="12810" max="12810" width="12.28515625" customWidth="1"/>
    <col min="12811" max="12811" width="10" customWidth="1"/>
    <col min="12812" max="12812" width="10.140625" customWidth="1"/>
    <col min="12813" max="12813" width="10.28515625" customWidth="1"/>
    <col min="12814" max="12814" width="10.42578125" customWidth="1"/>
    <col min="12815" max="12816" width="10.85546875" customWidth="1"/>
    <col min="12817" max="12817" width="9.7109375" customWidth="1"/>
    <col min="12818" max="12818" width="12.85546875" customWidth="1"/>
    <col min="13060" max="13060" width="4.5703125" customWidth="1"/>
    <col min="13061" max="13061" width="29.140625" customWidth="1"/>
    <col min="13062" max="13062" width="14.140625" customWidth="1"/>
    <col min="13064" max="13064" width="10" customWidth="1"/>
    <col min="13065" max="13065" width="19.85546875" customWidth="1"/>
    <col min="13066" max="13066" width="12.28515625" customWidth="1"/>
    <col min="13067" max="13067" width="10" customWidth="1"/>
    <col min="13068" max="13068" width="10.140625" customWidth="1"/>
    <col min="13069" max="13069" width="10.28515625" customWidth="1"/>
    <col min="13070" max="13070" width="10.42578125" customWidth="1"/>
    <col min="13071" max="13072" width="10.85546875" customWidth="1"/>
    <col min="13073" max="13073" width="9.7109375" customWidth="1"/>
    <col min="13074" max="13074" width="12.85546875" customWidth="1"/>
    <col min="13316" max="13316" width="4.5703125" customWidth="1"/>
    <col min="13317" max="13317" width="29.140625" customWidth="1"/>
    <col min="13318" max="13318" width="14.140625" customWidth="1"/>
    <col min="13320" max="13320" width="10" customWidth="1"/>
    <col min="13321" max="13321" width="19.85546875" customWidth="1"/>
    <col min="13322" max="13322" width="12.28515625" customWidth="1"/>
    <col min="13323" max="13323" width="10" customWidth="1"/>
    <col min="13324" max="13324" width="10.140625" customWidth="1"/>
    <col min="13325" max="13325" width="10.28515625" customWidth="1"/>
    <col min="13326" max="13326" width="10.42578125" customWidth="1"/>
    <col min="13327" max="13328" width="10.85546875" customWidth="1"/>
    <col min="13329" max="13329" width="9.7109375" customWidth="1"/>
    <col min="13330" max="13330" width="12.85546875" customWidth="1"/>
    <col min="13572" max="13572" width="4.5703125" customWidth="1"/>
    <col min="13573" max="13573" width="29.140625" customWidth="1"/>
    <col min="13574" max="13574" width="14.140625" customWidth="1"/>
    <col min="13576" max="13576" width="10" customWidth="1"/>
    <col min="13577" max="13577" width="19.85546875" customWidth="1"/>
    <col min="13578" max="13578" width="12.28515625" customWidth="1"/>
    <col min="13579" max="13579" width="10" customWidth="1"/>
    <col min="13580" max="13580" width="10.140625" customWidth="1"/>
    <col min="13581" max="13581" width="10.28515625" customWidth="1"/>
    <col min="13582" max="13582" width="10.42578125" customWidth="1"/>
    <col min="13583" max="13584" width="10.85546875" customWidth="1"/>
    <col min="13585" max="13585" width="9.7109375" customWidth="1"/>
    <col min="13586" max="13586" width="12.85546875" customWidth="1"/>
    <col min="13828" max="13828" width="4.5703125" customWidth="1"/>
    <col min="13829" max="13829" width="29.140625" customWidth="1"/>
    <col min="13830" max="13830" width="14.140625" customWidth="1"/>
    <col min="13832" max="13832" width="10" customWidth="1"/>
    <col min="13833" max="13833" width="19.85546875" customWidth="1"/>
    <col min="13834" max="13834" width="12.28515625" customWidth="1"/>
    <col min="13835" max="13835" width="10" customWidth="1"/>
    <col min="13836" max="13836" width="10.140625" customWidth="1"/>
    <col min="13837" max="13837" width="10.28515625" customWidth="1"/>
    <col min="13838" max="13838" width="10.42578125" customWidth="1"/>
    <col min="13839" max="13840" width="10.85546875" customWidth="1"/>
    <col min="13841" max="13841" width="9.7109375" customWidth="1"/>
    <col min="13842" max="13842" width="12.85546875" customWidth="1"/>
    <col min="14084" max="14084" width="4.5703125" customWidth="1"/>
    <col min="14085" max="14085" width="29.140625" customWidth="1"/>
    <col min="14086" max="14086" width="14.140625" customWidth="1"/>
    <col min="14088" max="14088" width="10" customWidth="1"/>
    <col min="14089" max="14089" width="19.85546875" customWidth="1"/>
    <col min="14090" max="14090" width="12.28515625" customWidth="1"/>
    <col min="14091" max="14091" width="10" customWidth="1"/>
    <col min="14092" max="14092" width="10.140625" customWidth="1"/>
    <col min="14093" max="14093" width="10.28515625" customWidth="1"/>
    <col min="14094" max="14094" width="10.42578125" customWidth="1"/>
    <col min="14095" max="14096" width="10.85546875" customWidth="1"/>
    <col min="14097" max="14097" width="9.7109375" customWidth="1"/>
    <col min="14098" max="14098" width="12.85546875" customWidth="1"/>
    <col min="14340" max="14340" width="4.5703125" customWidth="1"/>
    <col min="14341" max="14341" width="29.140625" customWidth="1"/>
    <col min="14342" max="14342" width="14.140625" customWidth="1"/>
    <col min="14344" max="14344" width="10" customWidth="1"/>
    <col min="14345" max="14345" width="19.85546875" customWidth="1"/>
    <col min="14346" max="14346" width="12.28515625" customWidth="1"/>
    <col min="14347" max="14347" width="10" customWidth="1"/>
    <col min="14348" max="14348" width="10.140625" customWidth="1"/>
    <col min="14349" max="14349" width="10.28515625" customWidth="1"/>
    <col min="14350" max="14350" width="10.42578125" customWidth="1"/>
    <col min="14351" max="14352" width="10.85546875" customWidth="1"/>
    <col min="14353" max="14353" width="9.7109375" customWidth="1"/>
    <col min="14354" max="14354" width="12.85546875" customWidth="1"/>
    <col min="14596" max="14596" width="4.5703125" customWidth="1"/>
    <col min="14597" max="14597" width="29.140625" customWidth="1"/>
    <col min="14598" max="14598" width="14.140625" customWidth="1"/>
    <col min="14600" max="14600" width="10" customWidth="1"/>
    <col min="14601" max="14601" width="19.85546875" customWidth="1"/>
    <col min="14602" max="14602" width="12.28515625" customWidth="1"/>
    <col min="14603" max="14603" width="10" customWidth="1"/>
    <col min="14604" max="14604" width="10.140625" customWidth="1"/>
    <col min="14605" max="14605" width="10.28515625" customWidth="1"/>
    <col min="14606" max="14606" width="10.42578125" customWidth="1"/>
    <col min="14607" max="14608" width="10.85546875" customWidth="1"/>
    <col min="14609" max="14609" width="9.7109375" customWidth="1"/>
    <col min="14610" max="14610" width="12.85546875" customWidth="1"/>
    <col min="14852" max="14852" width="4.5703125" customWidth="1"/>
    <col min="14853" max="14853" width="29.140625" customWidth="1"/>
    <col min="14854" max="14854" width="14.140625" customWidth="1"/>
    <col min="14856" max="14856" width="10" customWidth="1"/>
    <col min="14857" max="14857" width="19.85546875" customWidth="1"/>
    <col min="14858" max="14858" width="12.28515625" customWidth="1"/>
    <col min="14859" max="14859" width="10" customWidth="1"/>
    <col min="14860" max="14860" width="10.140625" customWidth="1"/>
    <col min="14861" max="14861" width="10.28515625" customWidth="1"/>
    <col min="14862" max="14862" width="10.42578125" customWidth="1"/>
    <col min="14863" max="14864" width="10.85546875" customWidth="1"/>
    <col min="14865" max="14865" width="9.7109375" customWidth="1"/>
    <col min="14866" max="14866" width="12.85546875" customWidth="1"/>
    <col min="15108" max="15108" width="4.5703125" customWidth="1"/>
    <col min="15109" max="15109" width="29.140625" customWidth="1"/>
    <col min="15110" max="15110" width="14.140625" customWidth="1"/>
    <col min="15112" max="15112" width="10" customWidth="1"/>
    <col min="15113" max="15113" width="19.85546875" customWidth="1"/>
    <col min="15114" max="15114" width="12.28515625" customWidth="1"/>
    <col min="15115" max="15115" width="10" customWidth="1"/>
    <col min="15116" max="15116" width="10.140625" customWidth="1"/>
    <col min="15117" max="15117" width="10.28515625" customWidth="1"/>
    <col min="15118" max="15118" width="10.42578125" customWidth="1"/>
    <col min="15119" max="15120" width="10.85546875" customWidth="1"/>
    <col min="15121" max="15121" width="9.7109375" customWidth="1"/>
    <col min="15122" max="15122" width="12.85546875" customWidth="1"/>
    <col min="15364" max="15364" width="4.5703125" customWidth="1"/>
    <col min="15365" max="15365" width="29.140625" customWidth="1"/>
    <col min="15366" max="15366" width="14.140625" customWidth="1"/>
    <col min="15368" max="15368" width="10" customWidth="1"/>
    <col min="15369" max="15369" width="19.85546875" customWidth="1"/>
    <col min="15370" max="15370" width="12.28515625" customWidth="1"/>
    <col min="15371" max="15371" width="10" customWidth="1"/>
    <col min="15372" max="15372" width="10.140625" customWidth="1"/>
    <col min="15373" max="15373" width="10.28515625" customWidth="1"/>
    <col min="15374" max="15374" width="10.42578125" customWidth="1"/>
    <col min="15375" max="15376" width="10.85546875" customWidth="1"/>
    <col min="15377" max="15377" width="9.7109375" customWidth="1"/>
    <col min="15378" max="15378" width="12.85546875" customWidth="1"/>
    <col min="15620" max="15620" width="4.5703125" customWidth="1"/>
    <col min="15621" max="15621" width="29.140625" customWidth="1"/>
    <col min="15622" max="15622" width="14.140625" customWidth="1"/>
    <col min="15624" max="15624" width="10" customWidth="1"/>
    <col min="15625" max="15625" width="19.85546875" customWidth="1"/>
    <col min="15626" max="15626" width="12.28515625" customWidth="1"/>
    <col min="15627" max="15627" width="10" customWidth="1"/>
    <col min="15628" max="15628" width="10.140625" customWidth="1"/>
    <col min="15629" max="15629" width="10.28515625" customWidth="1"/>
    <col min="15630" max="15630" width="10.42578125" customWidth="1"/>
    <col min="15631" max="15632" width="10.85546875" customWidth="1"/>
    <col min="15633" max="15633" width="9.7109375" customWidth="1"/>
    <col min="15634" max="15634" width="12.85546875" customWidth="1"/>
    <col min="15876" max="15876" width="4.5703125" customWidth="1"/>
    <col min="15877" max="15877" width="29.140625" customWidth="1"/>
    <col min="15878" max="15878" width="14.140625" customWidth="1"/>
    <col min="15880" max="15880" width="10" customWidth="1"/>
    <col min="15881" max="15881" width="19.85546875" customWidth="1"/>
    <col min="15882" max="15882" width="12.28515625" customWidth="1"/>
    <col min="15883" max="15883" width="10" customWidth="1"/>
    <col min="15884" max="15884" width="10.140625" customWidth="1"/>
    <col min="15885" max="15885" width="10.28515625" customWidth="1"/>
    <col min="15886" max="15886" width="10.42578125" customWidth="1"/>
    <col min="15887" max="15888" width="10.85546875" customWidth="1"/>
    <col min="15889" max="15889" width="9.7109375" customWidth="1"/>
    <col min="15890" max="15890" width="12.85546875" customWidth="1"/>
    <col min="16132" max="16132" width="4.5703125" customWidth="1"/>
    <col min="16133" max="16133" width="29.140625" customWidth="1"/>
    <col min="16134" max="16134" width="14.140625" customWidth="1"/>
    <col min="16136" max="16136" width="10" customWidth="1"/>
    <col min="16137" max="16137" width="19.85546875" customWidth="1"/>
    <col min="16138" max="16138" width="12.28515625" customWidth="1"/>
    <col min="16139" max="16139" width="10" customWidth="1"/>
    <col min="16140" max="16140" width="10.140625" customWidth="1"/>
    <col min="16141" max="16141" width="10.28515625" customWidth="1"/>
    <col min="16142" max="16142" width="10.42578125" customWidth="1"/>
    <col min="16143" max="16144" width="10.85546875" customWidth="1"/>
    <col min="16145" max="16145" width="9.7109375" customWidth="1"/>
    <col min="16146" max="16146" width="12.85546875" customWidth="1"/>
  </cols>
  <sheetData>
    <row r="1" spans="1:18" ht="138" customHeight="1" x14ac:dyDescent="0.25">
      <c r="I1" s="115" t="s">
        <v>83</v>
      </c>
      <c r="J1" s="116"/>
      <c r="K1" s="116"/>
      <c r="L1" s="116"/>
      <c r="M1" s="116"/>
      <c r="N1" s="116"/>
      <c r="O1" s="116"/>
      <c r="P1" s="116"/>
      <c r="Q1" s="116"/>
      <c r="R1" s="116"/>
    </row>
    <row r="2" spans="1:18" ht="66.75" hidden="1" customHeight="1" x14ac:dyDescent="0.25"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ht="29.25" customHeight="1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26.25" customHeight="1" x14ac:dyDescent="0.25">
      <c r="A4" s="104" t="s">
        <v>15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18" ht="15" customHeight="1" x14ac:dyDescent="0.25">
      <c r="A5" s="104" t="s">
        <v>52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ht="8.2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s="1" customFormat="1" ht="15" customHeight="1" x14ac:dyDescent="0.25">
      <c r="A7" s="105" t="s">
        <v>1</v>
      </c>
      <c r="B7" s="105" t="s">
        <v>13</v>
      </c>
      <c r="C7" s="96" t="s">
        <v>19</v>
      </c>
      <c r="D7" s="105" t="s">
        <v>16</v>
      </c>
      <c r="E7" s="105" t="s">
        <v>4</v>
      </c>
      <c r="F7" s="106" t="s">
        <v>89</v>
      </c>
      <c r="G7" s="106" t="s">
        <v>90</v>
      </c>
      <c r="H7" s="109" t="s">
        <v>7</v>
      </c>
      <c r="I7" s="110"/>
      <c r="J7" s="110"/>
      <c r="K7" s="110"/>
      <c r="L7" s="110"/>
      <c r="M7" s="110"/>
      <c r="N7" s="110"/>
      <c r="O7" s="110"/>
      <c r="P7" s="110"/>
      <c r="Q7" s="111"/>
      <c r="R7" s="105" t="s">
        <v>36</v>
      </c>
    </row>
    <row r="8" spans="1:18" s="1" customFormat="1" x14ac:dyDescent="0.25">
      <c r="A8" s="105"/>
      <c r="B8" s="105"/>
      <c r="C8" s="101"/>
      <c r="D8" s="105"/>
      <c r="E8" s="105"/>
      <c r="F8" s="106"/>
      <c r="G8" s="106"/>
      <c r="H8" s="112"/>
      <c r="I8" s="113"/>
      <c r="J8" s="113"/>
      <c r="K8" s="113"/>
      <c r="L8" s="113"/>
      <c r="M8" s="113"/>
      <c r="N8" s="113"/>
      <c r="O8" s="113"/>
      <c r="P8" s="113"/>
      <c r="Q8" s="114"/>
      <c r="R8" s="105"/>
    </row>
    <row r="9" spans="1:18" s="1" customFormat="1" ht="26.25" customHeight="1" x14ac:dyDescent="0.25">
      <c r="A9" s="105"/>
      <c r="B9" s="105"/>
      <c r="C9" s="101"/>
      <c r="D9" s="105"/>
      <c r="E9" s="105"/>
      <c r="F9" s="106"/>
      <c r="G9" s="106"/>
      <c r="H9" s="105" t="s">
        <v>22</v>
      </c>
      <c r="I9" s="105"/>
      <c r="J9" s="105" t="s">
        <v>23</v>
      </c>
      <c r="K9" s="105"/>
      <c r="L9" s="105" t="s">
        <v>24</v>
      </c>
      <c r="M9" s="105"/>
      <c r="N9" s="107" t="s">
        <v>76</v>
      </c>
      <c r="O9" s="108"/>
      <c r="P9" s="107" t="s">
        <v>87</v>
      </c>
      <c r="Q9" s="108"/>
      <c r="R9" s="105"/>
    </row>
    <row r="10" spans="1:18" s="1" customFormat="1" ht="55.5" customHeight="1" x14ac:dyDescent="0.25">
      <c r="A10" s="105"/>
      <c r="B10" s="105"/>
      <c r="C10" s="97"/>
      <c r="D10" s="105"/>
      <c r="E10" s="105"/>
      <c r="F10" s="106"/>
      <c r="G10" s="106"/>
      <c r="H10" s="9" t="s">
        <v>2</v>
      </c>
      <c r="I10" s="9" t="s">
        <v>3</v>
      </c>
      <c r="J10" s="9" t="s">
        <v>2</v>
      </c>
      <c r="K10" s="9" t="s">
        <v>3</v>
      </c>
      <c r="L10" s="9" t="s">
        <v>2</v>
      </c>
      <c r="M10" s="9" t="s">
        <v>3</v>
      </c>
      <c r="N10" s="43" t="s">
        <v>2</v>
      </c>
      <c r="O10" s="43" t="s">
        <v>77</v>
      </c>
      <c r="P10" s="68" t="s">
        <v>2</v>
      </c>
      <c r="Q10" s="68" t="s">
        <v>77</v>
      </c>
      <c r="R10" s="105"/>
    </row>
    <row r="11" spans="1:18" s="1" customFormat="1" ht="18.75" customHeight="1" x14ac:dyDescent="0.25">
      <c r="A11" s="8">
        <v>1</v>
      </c>
      <c r="B11" s="8">
        <v>2</v>
      </c>
      <c r="C11" s="12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43">
        <v>14</v>
      </c>
      <c r="O11" s="43">
        <v>15</v>
      </c>
      <c r="P11" s="68">
        <v>16</v>
      </c>
      <c r="Q11" s="68">
        <v>17</v>
      </c>
      <c r="R11" s="8">
        <v>18</v>
      </c>
    </row>
    <row r="12" spans="1:18" s="1" customFormat="1" ht="13.5" customHeight="1" x14ac:dyDescent="0.25">
      <c r="A12" s="91" t="s">
        <v>53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/>
    </row>
    <row r="13" spans="1:18" s="1" customFormat="1" ht="125.25" customHeight="1" x14ac:dyDescent="0.25">
      <c r="A13" s="15">
        <v>2</v>
      </c>
      <c r="B13" s="49" t="s">
        <v>43</v>
      </c>
      <c r="C13" s="52" t="s">
        <v>51</v>
      </c>
      <c r="D13" s="52" t="s">
        <v>54</v>
      </c>
      <c r="E13" s="17" t="s">
        <v>32</v>
      </c>
      <c r="F13" s="17">
        <v>30</v>
      </c>
      <c r="G13" s="17">
        <v>25</v>
      </c>
      <c r="H13" s="17">
        <v>25</v>
      </c>
      <c r="I13" s="17">
        <v>25</v>
      </c>
      <c r="J13" s="17">
        <v>36.4</v>
      </c>
      <c r="K13" s="17">
        <v>36.4</v>
      </c>
      <c r="L13" s="17">
        <v>39.1</v>
      </c>
      <c r="M13" s="17">
        <v>39.1</v>
      </c>
      <c r="N13" s="43">
        <v>41.7</v>
      </c>
      <c r="O13" s="43">
        <v>41.7</v>
      </c>
      <c r="P13" s="68">
        <v>68.400000000000006</v>
      </c>
      <c r="Q13" s="68">
        <v>68.400000000000006</v>
      </c>
      <c r="R13" s="17">
        <v>68.400000000000006</v>
      </c>
    </row>
    <row r="14" spans="1:18" s="1" customFormat="1" ht="97.5" customHeight="1" x14ac:dyDescent="0.25">
      <c r="A14" s="17">
        <v>3</v>
      </c>
      <c r="B14" s="49" t="s">
        <v>44</v>
      </c>
      <c r="C14" s="52" t="s">
        <v>51</v>
      </c>
      <c r="D14" s="52" t="s">
        <v>37</v>
      </c>
      <c r="E14" s="17" t="s">
        <v>32</v>
      </c>
      <c r="F14" s="17">
        <v>100</v>
      </c>
      <c r="G14" s="17">
        <v>100</v>
      </c>
      <c r="H14" s="17">
        <v>100</v>
      </c>
      <c r="I14" s="17">
        <v>100</v>
      </c>
      <c r="J14" s="17">
        <v>100</v>
      </c>
      <c r="K14" s="17">
        <v>100</v>
      </c>
      <c r="L14" s="17">
        <v>100</v>
      </c>
      <c r="M14" s="17">
        <v>100</v>
      </c>
      <c r="N14" s="43">
        <v>100</v>
      </c>
      <c r="O14" s="43">
        <v>100</v>
      </c>
      <c r="P14" s="68">
        <v>100</v>
      </c>
      <c r="Q14" s="68">
        <v>100</v>
      </c>
      <c r="R14" s="17">
        <v>100</v>
      </c>
    </row>
    <row r="15" spans="1:18" s="1" customFormat="1" ht="85.15" customHeight="1" x14ac:dyDescent="0.25">
      <c r="A15" s="17">
        <v>4</v>
      </c>
      <c r="B15" s="49" t="s">
        <v>45</v>
      </c>
      <c r="C15" s="52" t="s">
        <v>51</v>
      </c>
      <c r="D15" s="52" t="s">
        <v>38</v>
      </c>
      <c r="E15" s="17" t="s">
        <v>27</v>
      </c>
      <c r="F15" s="17">
        <v>2</v>
      </c>
      <c r="G15" s="17">
        <v>14</v>
      </c>
      <c r="H15" s="17">
        <v>14</v>
      </c>
      <c r="I15" s="17">
        <v>7</v>
      </c>
      <c r="J15" s="17">
        <v>14</v>
      </c>
      <c r="K15" s="17">
        <v>7</v>
      </c>
      <c r="L15" s="17">
        <v>14</v>
      </c>
      <c r="M15" s="17">
        <v>7</v>
      </c>
      <c r="N15" s="43">
        <v>14</v>
      </c>
      <c r="O15" s="43">
        <v>7</v>
      </c>
      <c r="P15" s="68">
        <v>14</v>
      </c>
      <c r="Q15" s="68">
        <v>7</v>
      </c>
      <c r="R15" s="17">
        <f>N15+L15+J15+H15+P15</f>
        <v>70</v>
      </c>
    </row>
    <row r="16" spans="1:18" s="1" customFormat="1" ht="87" customHeight="1" x14ac:dyDescent="0.25">
      <c r="A16" s="20">
        <v>5</v>
      </c>
      <c r="B16" s="49" t="s">
        <v>28</v>
      </c>
      <c r="C16" s="52" t="s">
        <v>51</v>
      </c>
      <c r="D16" s="52" t="s">
        <v>46</v>
      </c>
      <c r="E16" s="17" t="s">
        <v>32</v>
      </c>
      <c r="F16" s="17">
        <v>15</v>
      </c>
      <c r="G16" s="17">
        <v>0</v>
      </c>
      <c r="H16" s="45">
        <v>1.2</v>
      </c>
      <c r="I16" s="45">
        <v>0.5</v>
      </c>
      <c r="J16" s="17">
        <v>9.1999999999999993</v>
      </c>
      <c r="K16" s="17">
        <v>9.1999999999999993</v>
      </c>
      <c r="L16" s="17">
        <v>17.2</v>
      </c>
      <c r="M16" s="17">
        <v>17.2</v>
      </c>
      <c r="N16" s="43">
        <v>25.2</v>
      </c>
      <c r="O16" s="43">
        <v>25.2</v>
      </c>
      <c r="P16" s="68">
        <v>33.200000000000003</v>
      </c>
      <c r="Q16" s="68">
        <f>P16</f>
        <v>33.200000000000003</v>
      </c>
      <c r="R16" s="17">
        <f>N16+L16+J16+H16+P16</f>
        <v>86</v>
      </c>
    </row>
    <row r="17" spans="1:18" s="1" customFormat="1" ht="39.75" customHeight="1" x14ac:dyDescent="0.25">
      <c r="A17" s="96">
        <v>6</v>
      </c>
      <c r="B17" s="94" t="s">
        <v>48</v>
      </c>
      <c r="C17" s="98" t="s">
        <v>51</v>
      </c>
      <c r="D17" s="52" t="s">
        <v>40</v>
      </c>
      <c r="E17" s="96" t="s">
        <v>27</v>
      </c>
      <c r="F17" s="17">
        <v>7</v>
      </c>
      <c r="G17" s="17">
        <v>0</v>
      </c>
      <c r="H17" s="17">
        <v>32</v>
      </c>
      <c r="I17" s="17">
        <v>16</v>
      </c>
      <c r="J17" s="17">
        <v>32</v>
      </c>
      <c r="K17" s="17">
        <v>16</v>
      </c>
      <c r="L17" s="17">
        <v>32</v>
      </c>
      <c r="M17" s="17">
        <v>16</v>
      </c>
      <c r="N17" s="43">
        <v>32</v>
      </c>
      <c r="O17" s="43">
        <v>16</v>
      </c>
      <c r="P17" s="68">
        <v>32</v>
      </c>
      <c r="Q17" s="68">
        <v>16</v>
      </c>
      <c r="R17" s="17">
        <f>N17+L17+J17+H17+P17</f>
        <v>160</v>
      </c>
    </row>
    <row r="18" spans="1:18" s="1" customFormat="1" ht="16.5" customHeight="1" x14ac:dyDescent="0.25">
      <c r="A18" s="101"/>
      <c r="B18" s="102"/>
      <c r="C18" s="103"/>
      <c r="D18" s="52" t="s">
        <v>29</v>
      </c>
      <c r="E18" s="101"/>
      <c r="F18" s="17">
        <v>3</v>
      </c>
      <c r="G18" s="17">
        <v>0</v>
      </c>
      <c r="H18" s="17">
        <v>16</v>
      </c>
      <c r="I18" s="17">
        <v>8</v>
      </c>
      <c r="J18" s="17">
        <v>16</v>
      </c>
      <c r="K18" s="17">
        <v>8</v>
      </c>
      <c r="L18" s="17">
        <v>16</v>
      </c>
      <c r="M18" s="17">
        <v>8</v>
      </c>
      <c r="N18" s="43">
        <v>16</v>
      </c>
      <c r="O18" s="43">
        <v>8</v>
      </c>
      <c r="P18" s="68">
        <v>16</v>
      </c>
      <c r="Q18" s="68">
        <v>8</v>
      </c>
      <c r="R18" s="17">
        <f>N18+L18+J18+H18+P18</f>
        <v>80</v>
      </c>
    </row>
    <row r="19" spans="1:18" s="1" customFormat="1" ht="15" customHeight="1" x14ac:dyDescent="0.25">
      <c r="A19" s="101"/>
      <c r="B19" s="102"/>
      <c r="C19" s="103"/>
      <c r="D19" s="52" t="s">
        <v>30</v>
      </c>
      <c r="E19" s="101"/>
      <c r="F19" s="17">
        <v>2</v>
      </c>
      <c r="G19" s="17">
        <v>0</v>
      </c>
      <c r="H19" s="17">
        <v>8</v>
      </c>
      <c r="I19" s="17">
        <v>4</v>
      </c>
      <c r="J19" s="17">
        <v>8</v>
      </c>
      <c r="K19" s="17">
        <v>4</v>
      </c>
      <c r="L19" s="17">
        <v>8</v>
      </c>
      <c r="M19" s="17">
        <v>4</v>
      </c>
      <c r="N19" s="43">
        <v>8</v>
      </c>
      <c r="O19" s="43">
        <v>4</v>
      </c>
      <c r="P19" s="68">
        <v>8</v>
      </c>
      <c r="Q19" s="68">
        <v>4</v>
      </c>
      <c r="R19" s="68">
        <f t="shared" ref="R19:R20" si="0">N19+L19+J19+H19+P19</f>
        <v>40</v>
      </c>
    </row>
    <row r="20" spans="1:18" s="1" customFormat="1" ht="15" customHeight="1" x14ac:dyDescent="0.25">
      <c r="A20" s="97"/>
      <c r="B20" s="95"/>
      <c r="C20" s="99"/>
      <c r="D20" s="52" t="s">
        <v>31</v>
      </c>
      <c r="E20" s="97"/>
      <c r="F20" s="17">
        <v>2</v>
      </c>
      <c r="G20" s="17">
        <v>0</v>
      </c>
      <c r="H20" s="17">
        <v>8</v>
      </c>
      <c r="I20" s="17">
        <v>4</v>
      </c>
      <c r="J20" s="17">
        <v>8</v>
      </c>
      <c r="K20" s="17">
        <v>4</v>
      </c>
      <c r="L20" s="17">
        <v>8</v>
      </c>
      <c r="M20" s="17">
        <v>4</v>
      </c>
      <c r="N20" s="43">
        <v>8</v>
      </c>
      <c r="O20" s="43">
        <v>4</v>
      </c>
      <c r="P20" s="68">
        <v>8</v>
      </c>
      <c r="Q20" s="68">
        <v>4</v>
      </c>
      <c r="R20" s="68">
        <f t="shared" si="0"/>
        <v>40</v>
      </c>
    </row>
    <row r="21" spans="1:18" s="1" customFormat="1" ht="88.9" customHeight="1" x14ac:dyDescent="0.25">
      <c r="A21" s="15">
        <v>7</v>
      </c>
      <c r="B21" s="64" t="s">
        <v>47</v>
      </c>
      <c r="C21" s="64" t="s">
        <v>51</v>
      </c>
      <c r="D21" s="52" t="s">
        <v>67</v>
      </c>
      <c r="E21" s="63" t="s">
        <v>39</v>
      </c>
      <c r="F21" s="65">
        <v>4</v>
      </c>
      <c r="G21" s="63">
        <v>0</v>
      </c>
      <c r="H21" s="66" t="s">
        <v>70</v>
      </c>
      <c r="I21" s="63">
        <v>0</v>
      </c>
      <c r="J21" s="63">
        <v>2</v>
      </c>
      <c r="K21" s="63">
        <v>1</v>
      </c>
      <c r="L21" s="63">
        <v>2</v>
      </c>
      <c r="M21" s="63">
        <v>1</v>
      </c>
      <c r="N21" s="63">
        <v>2</v>
      </c>
      <c r="O21" s="63">
        <v>1</v>
      </c>
      <c r="P21" s="68">
        <v>2</v>
      </c>
      <c r="Q21" s="68">
        <v>1</v>
      </c>
      <c r="R21" s="66" t="s">
        <v>96</v>
      </c>
    </row>
    <row r="22" spans="1:18" s="1" customFormat="1" ht="57" customHeight="1" x14ac:dyDescent="0.25">
      <c r="A22" s="96">
        <v>8</v>
      </c>
      <c r="B22" s="94" t="s">
        <v>68</v>
      </c>
      <c r="C22" s="98" t="s">
        <v>51</v>
      </c>
      <c r="D22" s="52" t="s">
        <v>81</v>
      </c>
      <c r="E22" s="34" t="s">
        <v>27</v>
      </c>
      <c r="F22" s="21" t="s">
        <v>26</v>
      </c>
      <c r="G22" s="21" t="s">
        <v>26</v>
      </c>
      <c r="H22" s="37" t="s">
        <v>26</v>
      </c>
      <c r="I22" s="37" t="s">
        <v>26</v>
      </c>
      <c r="J22" s="34">
        <v>1</v>
      </c>
      <c r="K22" s="34">
        <v>0</v>
      </c>
      <c r="L22" s="34">
        <v>0</v>
      </c>
      <c r="M22" s="34">
        <v>0</v>
      </c>
      <c r="N22" s="43">
        <v>0</v>
      </c>
      <c r="O22" s="43">
        <v>0</v>
      </c>
      <c r="P22" s="68">
        <v>0</v>
      </c>
      <c r="Q22" s="68">
        <v>0</v>
      </c>
      <c r="R22" s="34">
        <v>1</v>
      </c>
    </row>
    <row r="23" spans="1:18" s="1" customFormat="1" ht="54" customHeight="1" x14ac:dyDescent="0.25">
      <c r="A23" s="97"/>
      <c r="B23" s="95"/>
      <c r="C23" s="99"/>
      <c r="D23" s="52" t="s">
        <v>82</v>
      </c>
      <c r="E23" s="47" t="s">
        <v>27</v>
      </c>
      <c r="F23" s="21" t="s">
        <v>26</v>
      </c>
      <c r="G23" s="21" t="s">
        <v>26</v>
      </c>
      <c r="H23" s="37" t="s">
        <v>26</v>
      </c>
      <c r="I23" s="37" t="s">
        <v>26</v>
      </c>
      <c r="J23" s="47">
        <v>0</v>
      </c>
      <c r="K23" s="47">
        <v>0</v>
      </c>
      <c r="L23" s="47">
        <v>0</v>
      </c>
      <c r="M23" s="47">
        <v>0</v>
      </c>
      <c r="N23" s="47">
        <v>1</v>
      </c>
      <c r="O23" s="47">
        <v>0</v>
      </c>
      <c r="P23" s="68">
        <v>1</v>
      </c>
      <c r="Q23" s="68">
        <v>0</v>
      </c>
      <c r="R23" s="47">
        <v>1</v>
      </c>
    </row>
    <row r="24" spans="1:18" s="1" customFormat="1" ht="90" customHeight="1" x14ac:dyDescent="0.25">
      <c r="A24" s="32">
        <v>9</v>
      </c>
      <c r="B24" s="49" t="s">
        <v>64</v>
      </c>
      <c r="C24" s="52" t="s">
        <v>51</v>
      </c>
      <c r="D24" s="26" t="s">
        <v>65</v>
      </c>
      <c r="E24" s="32" t="s">
        <v>39</v>
      </c>
      <c r="F24" s="21">
        <v>0</v>
      </c>
      <c r="G24" s="21">
        <v>0</v>
      </c>
      <c r="H24" s="32">
        <v>0.15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f>N24+L24+J24+H24</f>
        <v>0.15</v>
      </c>
    </row>
    <row r="25" spans="1:18" s="1" customFormat="1" ht="90" customHeight="1" x14ac:dyDescent="0.25">
      <c r="A25" s="42">
        <v>10</v>
      </c>
      <c r="B25" s="50" t="s">
        <v>101</v>
      </c>
      <c r="C25" s="35" t="s">
        <v>51</v>
      </c>
      <c r="D25" s="53" t="s">
        <v>74</v>
      </c>
      <c r="E25" s="42" t="s">
        <v>27</v>
      </c>
      <c r="F25" s="42" t="s">
        <v>26</v>
      </c>
      <c r="G25" s="42" t="s">
        <v>26</v>
      </c>
      <c r="H25" s="42" t="s">
        <v>26</v>
      </c>
      <c r="I25" s="36" t="s">
        <v>26</v>
      </c>
      <c r="J25" s="36">
        <v>4</v>
      </c>
      <c r="K25" s="36">
        <v>2</v>
      </c>
      <c r="L25" s="36">
        <v>4</v>
      </c>
      <c r="M25" s="36">
        <v>2</v>
      </c>
      <c r="N25" s="36">
        <v>4</v>
      </c>
      <c r="O25" s="36">
        <v>2</v>
      </c>
      <c r="P25" s="36">
        <v>4</v>
      </c>
      <c r="Q25" s="36">
        <v>2</v>
      </c>
      <c r="R25" s="36">
        <v>16</v>
      </c>
    </row>
    <row r="26" spans="1:18" s="1" customFormat="1" ht="90" customHeight="1" x14ac:dyDescent="0.25">
      <c r="A26" s="71"/>
      <c r="B26" s="50" t="s">
        <v>99</v>
      </c>
      <c r="C26" s="35" t="s">
        <v>51</v>
      </c>
      <c r="D26" s="53" t="s">
        <v>100</v>
      </c>
      <c r="E26" s="71" t="s">
        <v>27</v>
      </c>
      <c r="F26" s="71" t="s">
        <v>26</v>
      </c>
      <c r="G26" s="71" t="s">
        <v>26</v>
      </c>
      <c r="H26" s="71" t="s">
        <v>26</v>
      </c>
      <c r="I26" s="36" t="s">
        <v>26</v>
      </c>
      <c r="J26" s="36">
        <v>1</v>
      </c>
      <c r="K26" s="36">
        <v>0</v>
      </c>
      <c r="L26" s="36">
        <v>1</v>
      </c>
      <c r="M26" s="36">
        <v>0</v>
      </c>
      <c r="N26" s="36">
        <v>1</v>
      </c>
      <c r="O26" s="36">
        <v>0</v>
      </c>
      <c r="P26" s="36">
        <v>1</v>
      </c>
      <c r="Q26" s="36">
        <v>0</v>
      </c>
      <c r="R26" s="36">
        <v>1</v>
      </c>
    </row>
    <row r="27" spans="1:18" ht="89.25" customHeight="1" x14ac:dyDescent="0.25">
      <c r="A27" s="27">
        <v>11</v>
      </c>
      <c r="B27" s="46" t="s">
        <v>56</v>
      </c>
      <c r="C27" s="51" t="s">
        <v>51</v>
      </c>
      <c r="D27" s="28" t="s">
        <v>78</v>
      </c>
      <c r="E27" s="29" t="s">
        <v>57</v>
      </c>
      <c r="F27" s="27">
        <v>248</v>
      </c>
      <c r="G27" s="27">
        <v>248</v>
      </c>
      <c r="H27" s="27">
        <v>248</v>
      </c>
      <c r="I27" s="27">
        <v>248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248</v>
      </c>
    </row>
    <row r="28" spans="1:18" ht="99.75" customHeight="1" x14ac:dyDescent="0.25">
      <c r="A28" s="27">
        <v>12</v>
      </c>
      <c r="B28" s="46" t="s">
        <v>79</v>
      </c>
      <c r="C28" s="51" t="s">
        <v>51</v>
      </c>
      <c r="D28" s="28" t="s">
        <v>80</v>
      </c>
      <c r="E28" s="33" t="s">
        <v>66</v>
      </c>
      <c r="F28" s="27">
        <v>121.24</v>
      </c>
      <c r="G28" s="27">
        <v>121.24</v>
      </c>
      <c r="H28" s="44">
        <v>161.41</v>
      </c>
      <c r="I28" s="27">
        <v>80.290000000000006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f>N28+L28+J28+H28</f>
        <v>161.41</v>
      </c>
    </row>
    <row r="29" spans="1:18" ht="107.25" customHeight="1" x14ac:dyDescent="0.25">
      <c r="A29" s="27">
        <v>13</v>
      </c>
      <c r="B29" s="84" t="s">
        <v>91</v>
      </c>
      <c r="C29" s="85" t="s">
        <v>86</v>
      </c>
      <c r="D29" s="84" t="s">
        <v>94</v>
      </c>
      <c r="E29" s="29" t="s">
        <v>32</v>
      </c>
      <c r="F29" s="29">
        <v>0</v>
      </c>
      <c r="G29" s="29">
        <v>0</v>
      </c>
      <c r="H29" s="29">
        <v>0</v>
      </c>
      <c r="I29" s="29">
        <v>0</v>
      </c>
      <c r="J29" s="78">
        <v>100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29">
        <v>100</v>
      </c>
    </row>
    <row r="30" spans="1:18" ht="96.75" customHeight="1" x14ac:dyDescent="0.25">
      <c r="A30" s="27">
        <v>14</v>
      </c>
      <c r="B30" s="84" t="s">
        <v>92</v>
      </c>
      <c r="C30" s="85" t="s">
        <v>86</v>
      </c>
      <c r="D30" s="84" t="s">
        <v>95</v>
      </c>
      <c r="E30" s="29" t="s">
        <v>57</v>
      </c>
      <c r="F30" s="29">
        <v>0</v>
      </c>
      <c r="G30" s="29">
        <v>0</v>
      </c>
      <c r="H30" s="29">
        <v>0</v>
      </c>
      <c r="I30" s="29">
        <v>0</v>
      </c>
      <c r="J30" s="78">
        <v>2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29">
        <v>0</v>
      </c>
    </row>
    <row r="31" spans="1:18" ht="27" customHeight="1" x14ac:dyDescent="0.3">
      <c r="B31" s="62" t="s">
        <v>73</v>
      </c>
      <c r="C31" s="13"/>
      <c r="N31" s="100" t="s">
        <v>72</v>
      </c>
      <c r="O31" s="100"/>
      <c r="P31" s="100"/>
      <c r="Q31" s="100"/>
      <c r="R31" s="100"/>
    </row>
    <row r="32" spans="1:18" ht="30" customHeight="1" x14ac:dyDescent="0.25">
      <c r="B32" s="11"/>
      <c r="C32" s="14"/>
    </row>
    <row r="33" spans="2:3" ht="33" customHeight="1" x14ac:dyDescent="0.25">
      <c r="B33" s="19"/>
      <c r="C33" s="5"/>
    </row>
    <row r="34" spans="2:3" x14ac:dyDescent="0.25">
      <c r="B34" s="6"/>
    </row>
    <row r="35" spans="2:3" ht="24" customHeight="1" x14ac:dyDescent="0.25">
      <c r="B35" s="19"/>
    </row>
    <row r="36" spans="2:3" ht="15" customHeight="1" x14ac:dyDescent="0.25">
      <c r="B36" s="10"/>
    </row>
    <row r="37" spans="2:3" x14ac:dyDescent="0.25">
      <c r="B37" s="5"/>
    </row>
  </sheetData>
  <mergeCells count="29">
    <mergeCell ref="I1:R1"/>
    <mergeCell ref="I2:R2"/>
    <mergeCell ref="A3:R3"/>
    <mergeCell ref="A4:R4"/>
    <mergeCell ref="A5:R5"/>
    <mergeCell ref="A6:R6"/>
    <mergeCell ref="J9:K9"/>
    <mergeCell ref="A7:A10"/>
    <mergeCell ref="B7:B10"/>
    <mergeCell ref="D7:D10"/>
    <mergeCell ref="E7:E10"/>
    <mergeCell ref="F7:F10"/>
    <mergeCell ref="R7:R10"/>
    <mergeCell ref="G7:G10"/>
    <mergeCell ref="H9:I9"/>
    <mergeCell ref="C7:C10"/>
    <mergeCell ref="L9:M9"/>
    <mergeCell ref="N9:O9"/>
    <mergeCell ref="H7:Q8"/>
    <mergeCell ref="P9:Q9"/>
    <mergeCell ref="A12:R12"/>
    <mergeCell ref="B22:B23"/>
    <mergeCell ref="A22:A23"/>
    <mergeCell ref="C22:C23"/>
    <mergeCell ref="N31:R31"/>
    <mergeCell ref="A17:A20"/>
    <mergeCell ref="B17:B20"/>
    <mergeCell ref="C17:C20"/>
    <mergeCell ref="E17:E20"/>
  </mergeCells>
  <pageMargins left="0.31496062992125984" right="0.31496062992125984" top="0.59055118110236227" bottom="0.15748031496062992" header="0" footer="0.31496062992125984"/>
  <pageSetup paperSize="9" scale="80" fitToHeight="2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BreakPreview" topLeftCell="A23" zoomScale="76" zoomScaleNormal="70" zoomScaleSheetLayoutView="76" workbookViewId="0">
      <selection activeCell="K30" sqref="K30"/>
    </sheetView>
  </sheetViews>
  <sheetFormatPr defaultColWidth="11.5703125" defaultRowHeight="15" x14ac:dyDescent="0.25"/>
  <cols>
    <col min="1" max="1" width="4" customWidth="1"/>
    <col min="2" max="2" width="24" customWidth="1"/>
    <col min="3" max="3" width="15.28515625" customWidth="1"/>
    <col min="4" max="4" width="13.42578125" customWidth="1"/>
    <col min="5" max="5" width="9" customWidth="1"/>
    <col min="6" max="6" width="6.7109375" customWidth="1"/>
    <col min="7" max="7" width="8" customWidth="1"/>
    <col min="8" max="8" width="7.28515625" customWidth="1"/>
    <col min="9" max="9" width="15.7109375" customWidth="1"/>
    <col min="10" max="10" width="15.5703125" customWidth="1"/>
    <col min="11" max="11" width="15.42578125" customWidth="1"/>
    <col min="12" max="12" width="14.28515625" customWidth="1"/>
    <col min="13" max="14" width="15" customWidth="1"/>
    <col min="249" max="249" width="4.5703125" customWidth="1"/>
    <col min="250" max="250" width="29.140625" customWidth="1"/>
    <col min="251" max="251" width="14.140625" customWidth="1"/>
    <col min="253" max="253" width="10" customWidth="1"/>
    <col min="254" max="254" width="19.85546875" customWidth="1"/>
    <col min="255" max="255" width="12.28515625" customWidth="1"/>
    <col min="256" max="256" width="10" customWidth="1"/>
    <col min="257" max="257" width="10.140625" customWidth="1"/>
    <col min="258" max="258" width="10.28515625" customWidth="1"/>
    <col min="259" max="259" width="10.42578125" customWidth="1"/>
    <col min="260" max="261" width="10.85546875" customWidth="1"/>
    <col min="262" max="262" width="9.7109375" customWidth="1"/>
    <col min="263" max="263" width="12.85546875" customWidth="1"/>
    <col min="505" max="505" width="4.5703125" customWidth="1"/>
    <col min="506" max="506" width="29.140625" customWidth="1"/>
    <col min="507" max="507" width="14.140625" customWidth="1"/>
    <col min="509" max="509" width="10" customWidth="1"/>
    <col min="510" max="510" width="19.85546875" customWidth="1"/>
    <col min="511" max="511" width="12.28515625" customWidth="1"/>
    <col min="512" max="512" width="10" customWidth="1"/>
    <col min="513" max="513" width="10.140625" customWidth="1"/>
    <col min="514" max="514" width="10.28515625" customWidth="1"/>
    <col min="515" max="515" width="10.42578125" customWidth="1"/>
    <col min="516" max="517" width="10.85546875" customWidth="1"/>
    <col min="518" max="518" width="9.7109375" customWidth="1"/>
    <col min="519" max="519" width="12.85546875" customWidth="1"/>
    <col min="761" max="761" width="4.5703125" customWidth="1"/>
    <col min="762" max="762" width="29.140625" customWidth="1"/>
    <col min="763" max="763" width="14.140625" customWidth="1"/>
    <col min="765" max="765" width="10" customWidth="1"/>
    <col min="766" max="766" width="19.85546875" customWidth="1"/>
    <col min="767" max="767" width="12.28515625" customWidth="1"/>
    <col min="768" max="768" width="10" customWidth="1"/>
    <col min="769" max="769" width="10.140625" customWidth="1"/>
    <col min="770" max="770" width="10.28515625" customWidth="1"/>
    <col min="771" max="771" width="10.42578125" customWidth="1"/>
    <col min="772" max="773" width="10.85546875" customWidth="1"/>
    <col min="774" max="774" width="9.7109375" customWidth="1"/>
    <col min="775" max="775" width="12.85546875" customWidth="1"/>
    <col min="1017" max="1017" width="4.5703125" customWidth="1"/>
    <col min="1018" max="1018" width="29.140625" customWidth="1"/>
    <col min="1019" max="1019" width="14.140625" customWidth="1"/>
    <col min="1021" max="1021" width="10" customWidth="1"/>
    <col min="1022" max="1022" width="19.85546875" customWidth="1"/>
    <col min="1023" max="1023" width="12.28515625" customWidth="1"/>
    <col min="1024" max="1024" width="10" customWidth="1"/>
    <col min="1025" max="1025" width="10.140625" customWidth="1"/>
    <col min="1026" max="1026" width="10.28515625" customWidth="1"/>
    <col min="1027" max="1027" width="10.42578125" customWidth="1"/>
    <col min="1028" max="1029" width="10.85546875" customWidth="1"/>
    <col min="1030" max="1030" width="9.7109375" customWidth="1"/>
    <col min="1031" max="1031" width="12.85546875" customWidth="1"/>
    <col min="1273" max="1273" width="4.5703125" customWidth="1"/>
    <col min="1274" max="1274" width="29.140625" customWidth="1"/>
    <col min="1275" max="1275" width="14.140625" customWidth="1"/>
    <col min="1277" max="1277" width="10" customWidth="1"/>
    <col min="1278" max="1278" width="19.85546875" customWidth="1"/>
    <col min="1279" max="1279" width="12.28515625" customWidth="1"/>
    <col min="1280" max="1280" width="10" customWidth="1"/>
    <col min="1281" max="1281" width="10.140625" customWidth="1"/>
    <col min="1282" max="1282" width="10.28515625" customWidth="1"/>
    <col min="1283" max="1283" width="10.42578125" customWidth="1"/>
    <col min="1284" max="1285" width="10.85546875" customWidth="1"/>
    <col min="1286" max="1286" width="9.7109375" customWidth="1"/>
    <col min="1287" max="1287" width="12.85546875" customWidth="1"/>
    <col min="1529" max="1529" width="4.5703125" customWidth="1"/>
    <col min="1530" max="1530" width="29.140625" customWidth="1"/>
    <col min="1531" max="1531" width="14.140625" customWidth="1"/>
    <col min="1533" max="1533" width="10" customWidth="1"/>
    <col min="1534" max="1534" width="19.85546875" customWidth="1"/>
    <col min="1535" max="1535" width="12.28515625" customWidth="1"/>
    <col min="1536" max="1536" width="10" customWidth="1"/>
    <col min="1537" max="1537" width="10.140625" customWidth="1"/>
    <col min="1538" max="1538" width="10.28515625" customWidth="1"/>
    <col min="1539" max="1539" width="10.42578125" customWidth="1"/>
    <col min="1540" max="1541" width="10.85546875" customWidth="1"/>
    <col min="1542" max="1542" width="9.7109375" customWidth="1"/>
    <col min="1543" max="1543" width="12.85546875" customWidth="1"/>
    <col min="1785" max="1785" width="4.5703125" customWidth="1"/>
    <col min="1786" max="1786" width="29.140625" customWidth="1"/>
    <col min="1787" max="1787" width="14.140625" customWidth="1"/>
    <col min="1789" max="1789" width="10" customWidth="1"/>
    <col min="1790" max="1790" width="19.85546875" customWidth="1"/>
    <col min="1791" max="1791" width="12.28515625" customWidth="1"/>
    <col min="1792" max="1792" width="10" customWidth="1"/>
    <col min="1793" max="1793" width="10.140625" customWidth="1"/>
    <col min="1794" max="1794" width="10.28515625" customWidth="1"/>
    <col min="1795" max="1795" width="10.42578125" customWidth="1"/>
    <col min="1796" max="1797" width="10.85546875" customWidth="1"/>
    <col min="1798" max="1798" width="9.7109375" customWidth="1"/>
    <col min="1799" max="1799" width="12.85546875" customWidth="1"/>
    <col min="2041" max="2041" width="4.5703125" customWidth="1"/>
    <col min="2042" max="2042" width="29.140625" customWidth="1"/>
    <col min="2043" max="2043" width="14.140625" customWidth="1"/>
    <col min="2045" max="2045" width="10" customWidth="1"/>
    <col min="2046" max="2046" width="19.85546875" customWidth="1"/>
    <col min="2047" max="2047" width="12.28515625" customWidth="1"/>
    <col min="2048" max="2048" width="10" customWidth="1"/>
    <col min="2049" max="2049" width="10.140625" customWidth="1"/>
    <col min="2050" max="2050" width="10.28515625" customWidth="1"/>
    <col min="2051" max="2051" width="10.42578125" customWidth="1"/>
    <col min="2052" max="2053" width="10.85546875" customWidth="1"/>
    <col min="2054" max="2054" width="9.7109375" customWidth="1"/>
    <col min="2055" max="2055" width="12.85546875" customWidth="1"/>
    <col min="2297" max="2297" width="4.5703125" customWidth="1"/>
    <col min="2298" max="2298" width="29.140625" customWidth="1"/>
    <col min="2299" max="2299" width="14.140625" customWidth="1"/>
    <col min="2301" max="2301" width="10" customWidth="1"/>
    <col min="2302" max="2302" width="19.85546875" customWidth="1"/>
    <col min="2303" max="2303" width="12.28515625" customWidth="1"/>
    <col min="2304" max="2304" width="10" customWidth="1"/>
    <col min="2305" max="2305" width="10.140625" customWidth="1"/>
    <col min="2306" max="2306" width="10.28515625" customWidth="1"/>
    <col min="2307" max="2307" width="10.42578125" customWidth="1"/>
    <col min="2308" max="2309" width="10.85546875" customWidth="1"/>
    <col min="2310" max="2310" width="9.7109375" customWidth="1"/>
    <col min="2311" max="2311" width="12.85546875" customWidth="1"/>
    <col min="2553" max="2553" width="4.5703125" customWidth="1"/>
    <col min="2554" max="2554" width="29.140625" customWidth="1"/>
    <col min="2555" max="2555" width="14.140625" customWidth="1"/>
    <col min="2557" max="2557" width="10" customWidth="1"/>
    <col min="2558" max="2558" width="19.85546875" customWidth="1"/>
    <col min="2559" max="2559" width="12.28515625" customWidth="1"/>
    <col min="2560" max="2560" width="10" customWidth="1"/>
    <col min="2561" max="2561" width="10.140625" customWidth="1"/>
    <col min="2562" max="2562" width="10.28515625" customWidth="1"/>
    <col min="2563" max="2563" width="10.42578125" customWidth="1"/>
    <col min="2564" max="2565" width="10.85546875" customWidth="1"/>
    <col min="2566" max="2566" width="9.7109375" customWidth="1"/>
    <col min="2567" max="2567" width="12.85546875" customWidth="1"/>
    <col min="2809" max="2809" width="4.5703125" customWidth="1"/>
    <col min="2810" max="2810" width="29.140625" customWidth="1"/>
    <col min="2811" max="2811" width="14.140625" customWidth="1"/>
    <col min="2813" max="2813" width="10" customWidth="1"/>
    <col min="2814" max="2814" width="19.85546875" customWidth="1"/>
    <col min="2815" max="2815" width="12.28515625" customWidth="1"/>
    <col min="2816" max="2816" width="10" customWidth="1"/>
    <col min="2817" max="2817" width="10.140625" customWidth="1"/>
    <col min="2818" max="2818" width="10.28515625" customWidth="1"/>
    <col min="2819" max="2819" width="10.42578125" customWidth="1"/>
    <col min="2820" max="2821" width="10.85546875" customWidth="1"/>
    <col min="2822" max="2822" width="9.7109375" customWidth="1"/>
    <col min="2823" max="2823" width="12.85546875" customWidth="1"/>
    <col min="3065" max="3065" width="4.5703125" customWidth="1"/>
    <col min="3066" max="3066" width="29.140625" customWidth="1"/>
    <col min="3067" max="3067" width="14.140625" customWidth="1"/>
    <col min="3069" max="3069" width="10" customWidth="1"/>
    <col min="3070" max="3070" width="19.85546875" customWidth="1"/>
    <col min="3071" max="3071" width="12.28515625" customWidth="1"/>
    <col min="3072" max="3072" width="10" customWidth="1"/>
    <col min="3073" max="3073" width="10.140625" customWidth="1"/>
    <col min="3074" max="3074" width="10.28515625" customWidth="1"/>
    <col min="3075" max="3075" width="10.42578125" customWidth="1"/>
    <col min="3076" max="3077" width="10.85546875" customWidth="1"/>
    <col min="3078" max="3078" width="9.7109375" customWidth="1"/>
    <col min="3079" max="3079" width="12.85546875" customWidth="1"/>
    <col min="3321" max="3321" width="4.5703125" customWidth="1"/>
    <col min="3322" max="3322" width="29.140625" customWidth="1"/>
    <col min="3323" max="3323" width="14.140625" customWidth="1"/>
    <col min="3325" max="3325" width="10" customWidth="1"/>
    <col min="3326" max="3326" width="19.85546875" customWidth="1"/>
    <col min="3327" max="3327" width="12.28515625" customWidth="1"/>
    <col min="3328" max="3328" width="10" customWidth="1"/>
    <col min="3329" max="3329" width="10.140625" customWidth="1"/>
    <col min="3330" max="3330" width="10.28515625" customWidth="1"/>
    <col min="3331" max="3331" width="10.42578125" customWidth="1"/>
    <col min="3332" max="3333" width="10.85546875" customWidth="1"/>
    <col min="3334" max="3334" width="9.7109375" customWidth="1"/>
    <col min="3335" max="3335" width="12.85546875" customWidth="1"/>
    <col min="3577" max="3577" width="4.5703125" customWidth="1"/>
    <col min="3578" max="3578" width="29.140625" customWidth="1"/>
    <col min="3579" max="3579" width="14.140625" customWidth="1"/>
    <col min="3581" max="3581" width="10" customWidth="1"/>
    <col min="3582" max="3582" width="19.85546875" customWidth="1"/>
    <col min="3583" max="3583" width="12.28515625" customWidth="1"/>
    <col min="3584" max="3584" width="10" customWidth="1"/>
    <col min="3585" max="3585" width="10.140625" customWidth="1"/>
    <col min="3586" max="3586" width="10.28515625" customWidth="1"/>
    <col min="3587" max="3587" width="10.42578125" customWidth="1"/>
    <col min="3588" max="3589" width="10.85546875" customWidth="1"/>
    <col min="3590" max="3590" width="9.7109375" customWidth="1"/>
    <col min="3591" max="3591" width="12.85546875" customWidth="1"/>
    <col min="3833" max="3833" width="4.5703125" customWidth="1"/>
    <col min="3834" max="3834" width="29.140625" customWidth="1"/>
    <col min="3835" max="3835" width="14.140625" customWidth="1"/>
    <col min="3837" max="3837" width="10" customWidth="1"/>
    <col min="3838" max="3838" width="19.85546875" customWidth="1"/>
    <col min="3839" max="3839" width="12.28515625" customWidth="1"/>
    <col min="3840" max="3840" width="10" customWidth="1"/>
    <col min="3841" max="3841" width="10.140625" customWidth="1"/>
    <col min="3842" max="3842" width="10.28515625" customWidth="1"/>
    <col min="3843" max="3843" width="10.42578125" customWidth="1"/>
    <col min="3844" max="3845" width="10.85546875" customWidth="1"/>
    <col min="3846" max="3846" width="9.7109375" customWidth="1"/>
    <col min="3847" max="3847" width="12.85546875" customWidth="1"/>
    <col min="4089" max="4089" width="4.5703125" customWidth="1"/>
    <col min="4090" max="4090" width="29.140625" customWidth="1"/>
    <col min="4091" max="4091" width="14.140625" customWidth="1"/>
    <col min="4093" max="4093" width="10" customWidth="1"/>
    <col min="4094" max="4094" width="19.85546875" customWidth="1"/>
    <col min="4095" max="4095" width="12.28515625" customWidth="1"/>
    <col min="4096" max="4096" width="10" customWidth="1"/>
    <col min="4097" max="4097" width="10.140625" customWidth="1"/>
    <col min="4098" max="4098" width="10.28515625" customWidth="1"/>
    <col min="4099" max="4099" width="10.42578125" customWidth="1"/>
    <col min="4100" max="4101" width="10.85546875" customWidth="1"/>
    <col min="4102" max="4102" width="9.7109375" customWidth="1"/>
    <col min="4103" max="4103" width="12.85546875" customWidth="1"/>
    <col min="4345" max="4345" width="4.5703125" customWidth="1"/>
    <col min="4346" max="4346" width="29.140625" customWidth="1"/>
    <col min="4347" max="4347" width="14.140625" customWidth="1"/>
    <col min="4349" max="4349" width="10" customWidth="1"/>
    <col min="4350" max="4350" width="19.85546875" customWidth="1"/>
    <col min="4351" max="4351" width="12.28515625" customWidth="1"/>
    <col min="4352" max="4352" width="10" customWidth="1"/>
    <col min="4353" max="4353" width="10.140625" customWidth="1"/>
    <col min="4354" max="4354" width="10.28515625" customWidth="1"/>
    <col min="4355" max="4355" width="10.42578125" customWidth="1"/>
    <col min="4356" max="4357" width="10.85546875" customWidth="1"/>
    <col min="4358" max="4358" width="9.7109375" customWidth="1"/>
    <col min="4359" max="4359" width="12.85546875" customWidth="1"/>
    <col min="4601" max="4601" width="4.5703125" customWidth="1"/>
    <col min="4602" max="4602" width="29.140625" customWidth="1"/>
    <col min="4603" max="4603" width="14.140625" customWidth="1"/>
    <col min="4605" max="4605" width="10" customWidth="1"/>
    <col min="4606" max="4606" width="19.85546875" customWidth="1"/>
    <col min="4607" max="4607" width="12.28515625" customWidth="1"/>
    <col min="4608" max="4608" width="10" customWidth="1"/>
    <col min="4609" max="4609" width="10.140625" customWidth="1"/>
    <col min="4610" max="4610" width="10.28515625" customWidth="1"/>
    <col min="4611" max="4611" width="10.42578125" customWidth="1"/>
    <col min="4612" max="4613" width="10.85546875" customWidth="1"/>
    <col min="4614" max="4614" width="9.7109375" customWidth="1"/>
    <col min="4615" max="4615" width="12.85546875" customWidth="1"/>
    <col min="4857" max="4857" width="4.5703125" customWidth="1"/>
    <col min="4858" max="4858" width="29.140625" customWidth="1"/>
    <col min="4859" max="4859" width="14.140625" customWidth="1"/>
    <col min="4861" max="4861" width="10" customWidth="1"/>
    <col min="4862" max="4862" width="19.85546875" customWidth="1"/>
    <col min="4863" max="4863" width="12.28515625" customWidth="1"/>
    <col min="4864" max="4864" width="10" customWidth="1"/>
    <col min="4865" max="4865" width="10.140625" customWidth="1"/>
    <col min="4866" max="4866" width="10.28515625" customWidth="1"/>
    <col min="4867" max="4867" width="10.42578125" customWidth="1"/>
    <col min="4868" max="4869" width="10.85546875" customWidth="1"/>
    <col min="4870" max="4870" width="9.7109375" customWidth="1"/>
    <col min="4871" max="4871" width="12.85546875" customWidth="1"/>
    <col min="5113" max="5113" width="4.5703125" customWidth="1"/>
    <col min="5114" max="5114" width="29.140625" customWidth="1"/>
    <col min="5115" max="5115" width="14.140625" customWidth="1"/>
    <col min="5117" max="5117" width="10" customWidth="1"/>
    <col min="5118" max="5118" width="19.85546875" customWidth="1"/>
    <col min="5119" max="5119" width="12.28515625" customWidth="1"/>
    <col min="5120" max="5120" width="10" customWidth="1"/>
    <col min="5121" max="5121" width="10.140625" customWidth="1"/>
    <col min="5122" max="5122" width="10.28515625" customWidth="1"/>
    <col min="5123" max="5123" width="10.42578125" customWidth="1"/>
    <col min="5124" max="5125" width="10.85546875" customWidth="1"/>
    <col min="5126" max="5126" width="9.7109375" customWidth="1"/>
    <col min="5127" max="5127" width="12.85546875" customWidth="1"/>
    <col min="5369" max="5369" width="4.5703125" customWidth="1"/>
    <col min="5370" max="5370" width="29.140625" customWidth="1"/>
    <col min="5371" max="5371" width="14.140625" customWidth="1"/>
    <col min="5373" max="5373" width="10" customWidth="1"/>
    <col min="5374" max="5374" width="19.85546875" customWidth="1"/>
    <col min="5375" max="5375" width="12.28515625" customWidth="1"/>
    <col min="5376" max="5376" width="10" customWidth="1"/>
    <col min="5377" max="5377" width="10.140625" customWidth="1"/>
    <col min="5378" max="5378" width="10.28515625" customWidth="1"/>
    <col min="5379" max="5379" width="10.42578125" customWidth="1"/>
    <col min="5380" max="5381" width="10.85546875" customWidth="1"/>
    <col min="5382" max="5382" width="9.7109375" customWidth="1"/>
    <col min="5383" max="5383" width="12.85546875" customWidth="1"/>
    <col min="5625" max="5625" width="4.5703125" customWidth="1"/>
    <col min="5626" max="5626" width="29.140625" customWidth="1"/>
    <col min="5627" max="5627" width="14.140625" customWidth="1"/>
    <col min="5629" max="5629" width="10" customWidth="1"/>
    <col min="5630" max="5630" width="19.85546875" customWidth="1"/>
    <col min="5631" max="5631" width="12.28515625" customWidth="1"/>
    <col min="5632" max="5632" width="10" customWidth="1"/>
    <col min="5633" max="5633" width="10.140625" customWidth="1"/>
    <col min="5634" max="5634" width="10.28515625" customWidth="1"/>
    <col min="5635" max="5635" width="10.42578125" customWidth="1"/>
    <col min="5636" max="5637" width="10.85546875" customWidth="1"/>
    <col min="5638" max="5638" width="9.7109375" customWidth="1"/>
    <col min="5639" max="5639" width="12.85546875" customWidth="1"/>
    <col min="5881" max="5881" width="4.5703125" customWidth="1"/>
    <col min="5882" max="5882" width="29.140625" customWidth="1"/>
    <col min="5883" max="5883" width="14.140625" customWidth="1"/>
    <col min="5885" max="5885" width="10" customWidth="1"/>
    <col min="5886" max="5886" width="19.85546875" customWidth="1"/>
    <col min="5887" max="5887" width="12.28515625" customWidth="1"/>
    <col min="5888" max="5888" width="10" customWidth="1"/>
    <col min="5889" max="5889" width="10.140625" customWidth="1"/>
    <col min="5890" max="5890" width="10.28515625" customWidth="1"/>
    <col min="5891" max="5891" width="10.42578125" customWidth="1"/>
    <col min="5892" max="5893" width="10.85546875" customWidth="1"/>
    <col min="5894" max="5894" width="9.7109375" customWidth="1"/>
    <col min="5895" max="5895" width="12.85546875" customWidth="1"/>
    <col min="6137" max="6137" width="4.5703125" customWidth="1"/>
    <col min="6138" max="6138" width="29.140625" customWidth="1"/>
    <col min="6139" max="6139" width="14.140625" customWidth="1"/>
    <col min="6141" max="6141" width="10" customWidth="1"/>
    <col min="6142" max="6142" width="19.85546875" customWidth="1"/>
    <col min="6143" max="6143" width="12.28515625" customWidth="1"/>
    <col min="6144" max="6144" width="10" customWidth="1"/>
    <col min="6145" max="6145" width="10.140625" customWidth="1"/>
    <col min="6146" max="6146" width="10.28515625" customWidth="1"/>
    <col min="6147" max="6147" width="10.42578125" customWidth="1"/>
    <col min="6148" max="6149" width="10.85546875" customWidth="1"/>
    <col min="6150" max="6150" width="9.7109375" customWidth="1"/>
    <col min="6151" max="6151" width="12.85546875" customWidth="1"/>
    <col min="6393" max="6393" width="4.5703125" customWidth="1"/>
    <col min="6394" max="6394" width="29.140625" customWidth="1"/>
    <col min="6395" max="6395" width="14.140625" customWidth="1"/>
    <col min="6397" max="6397" width="10" customWidth="1"/>
    <col min="6398" max="6398" width="19.85546875" customWidth="1"/>
    <col min="6399" max="6399" width="12.28515625" customWidth="1"/>
    <col min="6400" max="6400" width="10" customWidth="1"/>
    <col min="6401" max="6401" width="10.140625" customWidth="1"/>
    <col min="6402" max="6402" width="10.28515625" customWidth="1"/>
    <col min="6403" max="6403" width="10.42578125" customWidth="1"/>
    <col min="6404" max="6405" width="10.85546875" customWidth="1"/>
    <col min="6406" max="6406" width="9.7109375" customWidth="1"/>
    <col min="6407" max="6407" width="12.85546875" customWidth="1"/>
    <col min="6649" max="6649" width="4.5703125" customWidth="1"/>
    <col min="6650" max="6650" width="29.140625" customWidth="1"/>
    <col min="6651" max="6651" width="14.140625" customWidth="1"/>
    <col min="6653" max="6653" width="10" customWidth="1"/>
    <col min="6654" max="6654" width="19.85546875" customWidth="1"/>
    <col min="6655" max="6655" width="12.28515625" customWidth="1"/>
    <col min="6656" max="6656" width="10" customWidth="1"/>
    <col min="6657" max="6657" width="10.140625" customWidth="1"/>
    <col min="6658" max="6658" width="10.28515625" customWidth="1"/>
    <col min="6659" max="6659" width="10.42578125" customWidth="1"/>
    <col min="6660" max="6661" width="10.85546875" customWidth="1"/>
    <col min="6662" max="6662" width="9.7109375" customWidth="1"/>
    <col min="6663" max="6663" width="12.85546875" customWidth="1"/>
    <col min="6905" max="6905" width="4.5703125" customWidth="1"/>
    <col min="6906" max="6906" width="29.140625" customWidth="1"/>
    <col min="6907" max="6907" width="14.140625" customWidth="1"/>
    <col min="6909" max="6909" width="10" customWidth="1"/>
    <col min="6910" max="6910" width="19.85546875" customWidth="1"/>
    <col min="6911" max="6911" width="12.28515625" customWidth="1"/>
    <col min="6912" max="6912" width="10" customWidth="1"/>
    <col min="6913" max="6913" width="10.140625" customWidth="1"/>
    <col min="6914" max="6914" width="10.28515625" customWidth="1"/>
    <col min="6915" max="6915" width="10.42578125" customWidth="1"/>
    <col min="6916" max="6917" width="10.85546875" customWidth="1"/>
    <col min="6918" max="6918" width="9.7109375" customWidth="1"/>
    <col min="6919" max="6919" width="12.85546875" customWidth="1"/>
    <col min="7161" max="7161" width="4.5703125" customWidth="1"/>
    <col min="7162" max="7162" width="29.140625" customWidth="1"/>
    <col min="7163" max="7163" width="14.140625" customWidth="1"/>
    <col min="7165" max="7165" width="10" customWidth="1"/>
    <col min="7166" max="7166" width="19.85546875" customWidth="1"/>
    <col min="7167" max="7167" width="12.28515625" customWidth="1"/>
    <col min="7168" max="7168" width="10" customWidth="1"/>
    <col min="7169" max="7169" width="10.140625" customWidth="1"/>
    <col min="7170" max="7170" width="10.28515625" customWidth="1"/>
    <col min="7171" max="7171" width="10.42578125" customWidth="1"/>
    <col min="7172" max="7173" width="10.85546875" customWidth="1"/>
    <col min="7174" max="7174" width="9.7109375" customWidth="1"/>
    <col min="7175" max="7175" width="12.85546875" customWidth="1"/>
    <col min="7417" max="7417" width="4.5703125" customWidth="1"/>
    <col min="7418" max="7418" width="29.140625" customWidth="1"/>
    <col min="7419" max="7419" width="14.140625" customWidth="1"/>
    <col min="7421" max="7421" width="10" customWidth="1"/>
    <col min="7422" max="7422" width="19.85546875" customWidth="1"/>
    <col min="7423" max="7423" width="12.28515625" customWidth="1"/>
    <col min="7424" max="7424" width="10" customWidth="1"/>
    <col min="7425" max="7425" width="10.140625" customWidth="1"/>
    <col min="7426" max="7426" width="10.28515625" customWidth="1"/>
    <col min="7427" max="7427" width="10.42578125" customWidth="1"/>
    <col min="7428" max="7429" width="10.85546875" customWidth="1"/>
    <col min="7430" max="7430" width="9.7109375" customWidth="1"/>
    <col min="7431" max="7431" width="12.85546875" customWidth="1"/>
    <col min="7673" max="7673" width="4.5703125" customWidth="1"/>
    <col min="7674" max="7674" width="29.140625" customWidth="1"/>
    <col min="7675" max="7675" width="14.140625" customWidth="1"/>
    <col min="7677" max="7677" width="10" customWidth="1"/>
    <col min="7678" max="7678" width="19.85546875" customWidth="1"/>
    <col min="7679" max="7679" width="12.28515625" customWidth="1"/>
    <col min="7680" max="7680" width="10" customWidth="1"/>
    <col min="7681" max="7681" width="10.140625" customWidth="1"/>
    <col min="7682" max="7682" width="10.28515625" customWidth="1"/>
    <col min="7683" max="7683" width="10.42578125" customWidth="1"/>
    <col min="7684" max="7685" width="10.85546875" customWidth="1"/>
    <col min="7686" max="7686" width="9.7109375" customWidth="1"/>
    <col min="7687" max="7687" width="12.85546875" customWidth="1"/>
    <col min="7929" max="7929" width="4.5703125" customWidth="1"/>
    <col min="7930" max="7930" width="29.140625" customWidth="1"/>
    <col min="7931" max="7931" width="14.140625" customWidth="1"/>
    <col min="7933" max="7933" width="10" customWidth="1"/>
    <col min="7934" max="7934" width="19.85546875" customWidth="1"/>
    <col min="7935" max="7935" width="12.28515625" customWidth="1"/>
    <col min="7936" max="7936" width="10" customWidth="1"/>
    <col min="7937" max="7937" width="10.140625" customWidth="1"/>
    <col min="7938" max="7938" width="10.28515625" customWidth="1"/>
    <col min="7939" max="7939" width="10.42578125" customWidth="1"/>
    <col min="7940" max="7941" width="10.85546875" customWidth="1"/>
    <col min="7942" max="7942" width="9.7109375" customWidth="1"/>
    <col min="7943" max="7943" width="12.85546875" customWidth="1"/>
    <col min="8185" max="8185" width="4.5703125" customWidth="1"/>
    <col min="8186" max="8186" width="29.140625" customWidth="1"/>
    <col min="8187" max="8187" width="14.140625" customWidth="1"/>
    <col min="8189" max="8189" width="10" customWidth="1"/>
    <col min="8190" max="8190" width="19.85546875" customWidth="1"/>
    <col min="8191" max="8191" width="12.28515625" customWidth="1"/>
    <col min="8192" max="8192" width="10" customWidth="1"/>
    <col min="8193" max="8193" width="10.140625" customWidth="1"/>
    <col min="8194" max="8194" width="10.28515625" customWidth="1"/>
    <col min="8195" max="8195" width="10.42578125" customWidth="1"/>
    <col min="8196" max="8197" width="10.85546875" customWidth="1"/>
    <col min="8198" max="8198" width="9.7109375" customWidth="1"/>
    <col min="8199" max="8199" width="12.85546875" customWidth="1"/>
    <col min="8441" max="8441" width="4.5703125" customWidth="1"/>
    <col min="8442" max="8442" width="29.140625" customWidth="1"/>
    <col min="8443" max="8443" width="14.140625" customWidth="1"/>
    <col min="8445" max="8445" width="10" customWidth="1"/>
    <col min="8446" max="8446" width="19.85546875" customWidth="1"/>
    <col min="8447" max="8447" width="12.28515625" customWidth="1"/>
    <col min="8448" max="8448" width="10" customWidth="1"/>
    <col min="8449" max="8449" width="10.140625" customWidth="1"/>
    <col min="8450" max="8450" width="10.28515625" customWidth="1"/>
    <col min="8451" max="8451" width="10.42578125" customWidth="1"/>
    <col min="8452" max="8453" width="10.85546875" customWidth="1"/>
    <col min="8454" max="8454" width="9.7109375" customWidth="1"/>
    <col min="8455" max="8455" width="12.85546875" customWidth="1"/>
    <col min="8697" max="8697" width="4.5703125" customWidth="1"/>
    <col min="8698" max="8698" width="29.140625" customWidth="1"/>
    <col min="8699" max="8699" width="14.140625" customWidth="1"/>
    <col min="8701" max="8701" width="10" customWidth="1"/>
    <col min="8702" max="8702" width="19.85546875" customWidth="1"/>
    <col min="8703" max="8703" width="12.28515625" customWidth="1"/>
    <col min="8704" max="8704" width="10" customWidth="1"/>
    <col min="8705" max="8705" width="10.140625" customWidth="1"/>
    <col min="8706" max="8706" width="10.28515625" customWidth="1"/>
    <col min="8707" max="8707" width="10.42578125" customWidth="1"/>
    <col min="8708" max="8709" width="10.85546875" customWidth="1"/>
    <col min="8710" max="8710" width="9.7109375" customWidth="1"/>
    <col min="8711" max="8711" width="12.85546875" customWidth="1"/>
    <col min="8953" max="8953" width="4.5703125" customWidth="1"/>
    <col min="8954" max="8954" width="29.140625" customWidth="1"/>
    <col min="8955" max="8955" width="14.140625" customWidth="1"/>
    <col min="8957" max="8957" width="10" customWidth="1"/>
    <col min="8958" max="8958" width="19.85546875" customWidth="1"/>
    <col min="8959" max="8959" width="12.28515625" customWidth="1"/>
    <col min="8960" max="8960" width="10" customWidth="1"/>
    <col min="8961" max="8961" width="10.140625" customWidth="1"/>
    <col min="8962" max="8962" width="10.28515625" customWidth="1"/>
    <col min="8963" max="8963" width="10.42578125" customWidth="1"/>
    <col min="8964" max="8965" width="10.85546875" customWidth="1"/>
    <col min="8966" max="8966" width="9.7109375" customWidth="1"/>
    <col min="8967" max="8967" width="12.85546875" customWidth="1"/>
    <col min="9209" max="9209" width="4.5703125" customWidth="1"/>
    <col min="9210" max="9210" width="29.140625" customWidth="1"/>
    <col min="9211" max="9211" width="14.140625" customWidth="1"/>
    <col min="9213" max="9213" width="10" customWidth="1"/>
    <col min="9214" max="9214" width="19.85546875" customWidth="1"/>
    <col min="9215" max="9215" width="12.28515625" customWidth="1"/>
    <col min="9216" max="9216" width="10" customWidth="1"/>
    <col min="9217" max="9217" width="10.140625" customWidth="1"/>
    <col min="9218" max="9218" width="10.28515625" customWidth="1"/>
    <col min="9219" max="9219" width="10.42578125" customWidth="1"/>
    <col min="9220" max="9221" width="10.85546875" customWidth="1"/>
    <col min="9222" max="9222" width="9.7109375" customWidth="1"/>
    <col min="9223" max="9223" width="12.85546875" customWidth="1"/>
    <col min="9465" max="9465" width="4.5703125" customWidth="1"/>
    <col min="9466" max="9466" width="29.140625" customWidth="1"/>
    <col min="9467" max="9467" width="14.140625" customWidth="1"/>
    <col min="9469" max="9469" width="10" customWidth="1"/>
    <col min="9470" max="9470" width="19.85546875" customWidth="1"/>
    <col min="9471" max="9471" width="12.28515625" customWidth="1"/>
    <col min="9472" max="9472" width="10" customWidth="1"/>
    <col min="9473" max="9473" width="10.140625" customWidth="1"/>
    <col min="9474" max="9474" width="10.28515625" customWidth="1"/>
    <col min="9475" max="9475" width="10.42578125" customWidth="1"/>
    <col min="9476" max="9477" width="10.85546875" customWidth="1"/>
    <col min="9478" max="9478" width="9.7109375" customWidth="1"/>
    <col min="9479" max="9479" width="12.85546875" customWidth="1"/>
    <col min="9721" max="9721" width="4.5703125" customWidth="1"/>
    <col min="9722" max="9722" width="29.140625" customWidth="1"/>
    <col min="9723" max="9723" width="14.140625" customWidth="1"/>
    <col min="9725" max="9725" width="10" customWidth="1"/>
    <col min="9726" max="9726" width="19.85546875" customWidth="1"/>
    <col min="9727" max="9727" width="12.28515625" customWidth="1"/>
    <col min="9728" max="9728" width="10" customWidth="1"/>
    <col min="9729" max="9729" width="10.140625" customWidth="1"/>
    <col min="9730" max="9730" width="10.28515625" customWidth="1"/>
    <col min="9731" max="9731" width="10.42578125" customWidth="1"/>
    <col min="9732" max="9733" width="10.85546875" customWidth="1"/>
    <col min="9734" max="9734" width="9.7109375" customWidth="1"/>
    <col min="9735" max="9735" width="12.85546875" customWidth="1"/>
    <col min="9977" max="9977" width="4.5703125" customWidth="1"/>
    <col min="9978" max="9978" width="29.140625" customWidth="1"/>
    <col min="9979" max="9979" width="14.140625" customWidth="1"/>
    <col min="9981" max="9981" width="10" customWidth="1"/>
    <col min="9982" max="9982" width="19.85546875" customWidth="1"/>
    <col min="9983" max="9983" width="12.28515625" customWidth="1"/>
    <col min="9984" max="9984" width="10" customWidth="1"/>
    <col min="9985" max="9985" width="10.140625" customWidth="1"/>
    <col min="9986" max="9986" width="10.28515625" customWidth="1"/>
    <col min="9987" max="9987" width="10.42578125" customWidth="1"/>
    <col min="9988" max="9989" width="10.85546875" customWidth="1"/>
    <col min="9990" max="9990" width="9.7109375" customWidth="1"/>
    <col min="9991" max="9991" width="12.85546875" customWidth="1"/>
    <col min="10233" max="10233" width="4.5703125" customWidth="1"/>
    <col min="10234" max="10234" width="29.140625" customWidth="1"/>
    <col min="10235" max="10235" width="14.140625" customWidth="1"/>
    <col min="10237" max="10237" width="10" customWidth="1"/>
    <col min="10238" max="10238" width="19.85546875" customWidth="1"/>
    <col min="10239" max="10239" width="12.28515625" customWidth="1"/>
    <col min="10240" max="10240" width="10" customWidth="1"/>
    <col min="10241" max="10241" width="10.140625" customWidth="1"/>
    <col min="10242" max="10242" width="10.28515625" customWidth="1"/>
    <col min="10243" max="10243" width="10.42578125" customWidth="1"/>
    <col min="10244" max="10245" width="10.85546875" customWidth="1"/>
    <col min="10246" max="10246" width="9.7109375" customWidth="1"/>
    <col min="10247" max="10247" width="12.85546875" customWidth="1"/>
    <col min="10489" max="10489" width="4.5703125" customWidth="1"/>
    <col min="10490" max="10490" width="29.140625" customWidth="1"/>
    <col min="10491" max="10491" width="14.140625" customWidth="1"/>
    <col min="10493" max="10493" width="10" customWidth="1"/>
    <col min="10494" max="10494" width="19.85546875" customWidth="1"/>
    <col min="10495" max="10495" width="12.28515625" customWidth="1"/>
    <col min="10496" max="10496" width="10" customWidth="1"/>
    <col min="10497" max="10497" width="10.140625" customWidth="1"/>
    <col min="10498" max="10498" width="10.28515625" customWidth="1"/>
    <col min="10499" max="10499" width="10.42578125" customWidth="1"/>
    <col min="10500" max="10501" width="10.85546875" customWidth="1"/>
    <col min="10502" max="10502" width="9.7109375" customWidth="1"/>
    <col min="10503" max="10503" width="12.85546875" customWidth="1"/>
    <col min="10745" max="10745" width="4.5703125" customWidth="1"/>
    <col min="10746" max="10746" width="29.140625" customWidth="1"/>
    <col min="10747" max="10747" width="14.140625" customWidth="1"/>
    <col min="10749" max="10749" width="10" customWidth="1"/>
    <col min="10750" max="10750" width="19.85546875" customWidth="1"/>
    <col min="10751" max="10751" width="12.28515625" customWidth="1"/>
    <col min="10752" max="10752" width="10" customWidth="1"/>
    <col min="10753" max="10753" width="10.140625" customWidth="1"/>
    <col min="10754" max="10754" width="10.28515625" customWidth="1"/>
    <col min="10755" max="10755" width="10.42578125" customWidth="1"/>
    <col min="10756" max="10757" width="10.85546875" customWidth="1"/>
    <col min="10758" max="10758" width="9.7109375" customWidth="1"/>
    <col min="10759" max="10759" width="12.85546875" customWidth="1"/>
    <col min="11001" max="11001" width="4.5703125" customWidth="1"/>
    <col min="11002" max="11002" width="29.140625" customWidth="1"/>
    <col min="11003" max="11003" width="14.140625" customWidth="1"/>
    <col min="11005" max="11005" width="10" customWidth="1"/>
    <col min="11006" max="11006" width="19.85546875" customWidth="1"/>
    <col min="11007" max="11007" width="12.28515625" customWidth="1"/>
    <col min="11008" max="11008" width="10" customWidth="1"/>
    <col min="11009" max="11009" width="10.140625" customWidth="1"/>
    <col min="11010" max="11010" width="10.28515625" customWidth="1"/>
    <col min="11011" max="11011" width="10.42578125" customWidth="1"/>
    <col min="11012" max="11013" width="10.85546875" customWidth="1"/>
    <col min="11014" max="11014" width="9.7109375" customWidth="1"/>
    <col min="11015" max="11015" width="12.85546875" customWidth="1"/>
    <col min="11257" max="11257" width="4.5703125" customWidth="1"/>
    <col min="11258" max="11258" width="29.140625" customWidth="1"/>
    <col min="11259" max="11259" width="14.140625" customWidth="1"/>
    <col min="11261" max="11261" width="10" customWidth="1"/>
    <col min="11262" max="11262" width="19.85546875" customWidth="1"/>
    <col min="11263" max="11263" width="12.28515625" customWidth="1"/>
    <col min="11264" max="11264" width="10" customWidth="1"/>
    <col min="11265" max="11265" width="10.140625" customWidth="1"/>
    <col min="11266" max="11266" width="10.28515625" customWidth="1"/>
    <col min="11267" max="11267" width="10.42578125" customWidth="1"/>
    <col min="11268" max="11269" width="10.85546875" customWidth="1"/>
    <col min="11270" max="11270" width="9.7109375" customWidth="1"/>
    <col min="11271" max="11271" width="12.85546875" customWidth="1"/>
    <col min="11513" max="11513" width="4.5703125" customWidth="1"/>
    <col min="11514" max="11514" width="29.140625" customWidth="1"/>
    <col min="11515" max="11515" width="14.140625" customWidth="1"/>
    <col min="11517" max="11517" width="10" customWidth="1"/>
    <col min="11518" max="11518" width="19.85546875" customWidth="1"/>
    <col min="11519" max="11519" width="12.28515625" customWidth="1"/>
    <col min="11520" max="11520" width="10" customWidth="1"/>
    <col min="11521" max="11521" width="10.140625" customWidth="1"/>
    <col min="11522" max="11522" width="10.28515625" customWidth="1"/>
    <col min="11523" max="11523" width="10.42578125" customWidth="1"/>
    <col min="11524" max="11525" width="10.85546875" customWidth="1"/>
    <col min="11526" max="11526" width="9.7109375" customWidth="1"/>
    <col min="11527" max="11527" width="12.85546875" customWidth="1"/>
    <col min="11769" max="11769" width="4.5703125" customWidth="1"/>
    <col min="11770" max="11770" width="29.140625" customWidth="1"/>
    <col min="11771" max="11771" width="14.140625" customWidth="1"/>
    <col min="11773" max="11773" width="10" customWidth="1"/>
    <col min="11774" max="11774" width="19.85546875" customWidth="1"/>
    <col min="11775" max="11775" width="12.28515625" customWidth="1"/>
    <col min="11776" max="11776" width="10" customWidth="1"/>
    <col min="11777" max="11777" width="10.140625" customWidth="1"/>
    <col min="11778" max="11778" width="10.28515625" customWidth="1"/>
    <col min="11779" max="11779" width="10.42578125" customWidth="1"/>
    <col min="11780" max="11781" width="10.85546875" customWidth="1"/>
    <col min="11782" max="11782" width="9.7109375" customWidth="1"/>
    <col min="11783" max="11783" width="12.85546875" customWidth="1"/>
    <col min="12025" max="12025" width="4.5703125" customWidth="1"/>
    <col min="12026" max="12026" width="29.140625" customWidth="1"/>
    <col min="12027" max="12027" width="14.140625" customWidth="1"/>
    <col min="12029" max="12029" width="10" customWidth="1"/>
    <col min="12030" max="12030" width="19.85546875" customWidth="1"/>
    <col min="12031" max="12031" width="12.28515625" customWidth="1"/>
    <col min="12032" max="12032" width="10" customWidth="1"/>
    <col min="12033" max="12033" width="10.140625" customWidth="1"/>
    <col min="12034" max="12034" width="10.28515625" customWidth="1"/>
    <col min="12035" max="12035" width="10.42578125" customWidth="1"/>
    <col min="12036" max="12037" width="10.85546875" customWidth="1"/>
    <col min="12038" max="12038" width="9.7109375" customWidth="1"/>
    <col min="12039" max="12039" width="12.85546875" customWidth="1"/>
    <col min="12281" max="12281" width="4.5703125" customWidth="1"/>
    <col min="12282" max="12282" width="29.140625" customWidth="1"/>
    <col min="12283" max="12283" width="14.140625" customWidth="1"/>
    <col min="12285" max="12285" width="10" customWidth="1"/>
    <col min="12286" max="12286" width="19.85546875" customWidth="1"/>
    <col min="12287" max="12287" width="12.28515625" customWidth="1"/>
    <col min="12288" max="12288" width="10" customWidth="1"/>
    <col min="12289" max="12289" width="10.140625" customWidth="1"/>
    <col min="12290" max="12290" width="10.28515625" customWidth="1"/>
    <col min="12291" max="12291" width="10.42578125" customWidth="1"/>
    <col min="12292" max="12293" width="10.85546875" customWidth="1"/>
    <col min="12294" max="12294" width="9.7109375" customWidth="1"/>
    <col min="12295" max="12295" width="12.85546875" customWidth="1"/>
    <col min="12537" max="12537" width="4.5703125" customWidth="1"/>
    <col min="12538" max="12538" width="29.140625" customWidth="1"/>
    <col min="12539" max="12539" width="14.140625" customWidth="1"/>
    <col min="12541" max="12541" width="10" customWidth="1"/>
    <col min="12542" max="12542" width="19.85546875" customWidth="1"/>
    <col min="12543" max="12543" width="12.28515625" customWidth="1"/>
    <col min="12544" max="12544" width="10" customWidth="1"/>
    <col min="12545" max="12545" width="10.140625" customWidth="1"/>
    <col min="12546" max="12546" width="10.28515625" customWidth="1"/>
    <col min="12547" max="12547" width="10.42578125" customWidth="1"/>
    <col min="12548" max="12549" width="10.85546875" customWidth="1"/>
    <col min="12550" max="12550" width="9.7109375" customWidth="1"/>
    <col min="12551" max="12551" width="12.85546875" customWidth="1"/>
    <col min="12793" max="12793" width="4.5703125" customWidth="1"/>
    <col min="12794" max="12794" width="29.140625" customWidth="1"/>
    <col min="12795" max="12795" width="14.140625" customWidth="1"/>
    <col min="12797" max="12797" width="10" customWidth="1"/>
    <col min="12798" max="12798" width="19.85546875" customWidth="1"/>
    <col min="12799" max="12799" width="12.28515625" customWidth="1"/>
    <col min="12800" max="12800" width="10" customWidth="1"/>
    <col min="12801" max="12801" width="10.140625" customWidth="1"/>
    <col min="12802" max="12802" width="10.28515625" customWidth="1"/>
    <col min="12803" max="12803" width="10.42578125" customWidth="1"/>
    <col min="12804" max="12805" width="10.85546875" customWidth="1"/>
    <col min="12806" max="12806" width="9.7109375" customWidth="1"/>
    <col min="12807" max="12807" width="12.85546875" customWidth="1"/>
    <col min="13049" max="13049" width="4.5703125" customWidth="1"/>
    <col min="13050" max="13050" width="29.140625" customWidth="1"/>
    <col min="13051" max="13051" width="14.140625" customWidth="1"/>
    <col min="13053" max="13053" width="10" customWidth="1"/>
    <col min="13054" max="13054" width="19.85546875" customWidth="1"/>
    <col min="13055" max="13055" width="12.28515625" customWidth="1"/>
    <col min="13056" max="13056" width="10" customWidth="1"/>
    <col min="13057" max="13057" width="10.140625" customWidth="1"/>
    <col min="13058" max="13058" width="10.28515625" customWidth="1"/>
    <col min="13059" max="13059" width="10.42578125" customWidth="1"/>
    <col min="13060" max="13061" width="10.85546875" customWidth="1"/>
    <col min="13062" max="13062" width="9.7109375" customWidth="1"/>
    <col min="13063" max="13063" width="12.85546875" customWidth="1"/>
    <col min="13305" max="13305" width="4.5703125" customWidth="1"/>
    <col min="13306" max="13306" width="29.140625" customWidth="1"/>
    <col min="13307" max="13307" width="14.140625" customWidth="1"/>
    <col min="13309" max="13309" width="10" customWidth="1"/>
    <col min="13310" max="13310" width="19.85546875" customWidth="1"/>
    <col min="13311" max="13311" width="12.28515625" customWidth="1"/>
    <col min="13312" max="13312" width="10" customWidth="1"/>
    <col min="13313" max="13313" width="10.140625" customWidth="1"/>
    <col min="13314" max="13314" width="10.28515625" customWidth="1"/>
    <col min="13315" max="13315" width="10.42578125" customWidth="1"/>
    <col min="13316" max="13317" width="10.85546875" customWidth="1"/>
    <col min="13318" max="13318" width="9.7109375" customWidth="1"/>
    <col min="13319" max="13319" width="12.85546875" customWidth="1"/>
    <col min="13561" max="13561" width="4.5703125" customWidth="1"/>
    <col min="13562" max="13562" width="29.140625" customWidth="1"/>
    <col min="13563" max="13563" width="14.140625" customWidth="1"/>
    <col min="13565" max="13565" width="10" customWidth="1"/>
    <col min="13566" max="13566" width="19.85546875" customWidth="1"/>
    <col min="13567" max="13567" width="12.28515625" customWidth="1"/>
    <col min="13568" max="13568" width="10" customWidth="1"/>
    <col min="13569" max="13569" width="10.140625" customWidth="1"/>
    <col min="13570" max="13570" width="10.28515625" customWidth="1"/>
    <col min="13571" max="13571" width="10.42578125" customWidth="1"/>
    <col min="13572" max="13573" width="10.85546875" customWidth="1"/>
    <col min="13574" max="13574" width="9.7109375" customWidth="1"/>
    <col min="13575" max="13575" width="12.85546875" customWidth="1"/>
    <col min="13817" max="13817" width="4.5703125" customWidth="1"/>
    <col min="13818" max="13818" width="29.140625" customWidth="1"/>
    <col min="13819" max="13819" width="14.140625" customWidth="1"/>
    <col min="13821" max="13821" width="10" customWidth="1"/>
    <col min="13822" max="13822" width="19.85546875" customWidth="1"/>
    <col min="13823" max="13823" width="12.28515625" customWidth="1"/>
    <col min="13824" max="13824" width="10" customWidth="1"/>
    <col min="13825" max="13825" width="10.140625" customWidth="1"/>
    <col min="13826" max="13826" width="10.28515625" customWidth="1"/>
    <col min="13827" max="13827" width="10.42578125" customWidth="1"/>
    <col min="13828" max="13829" width="10.85546875" customWidth="1"/>
    <col min="13830" max="13830" width="9.7109375" customWidth="1"/>
    <col min="13831" max="13831" width="12.85546875" customWidth="1"/>
    <col min="14073" max="14073" width="4.5703125" customWidth="1"/>
    <col min="14074" max="14074" width="29.140625" customWidth="1"/>
    <col min="14075" max="14075" width="14.140625" customWidth="1"/>
    <col min="14077" max="14077" width="10" customWidth="1"/>
    <col min="14078" max="14078" width="19.85546875" customWidth="1"/>
    <col min="14079" max="14079" width="12.28515625" customWidth="1"/>
    <col min="14080" max="14080" width="10" customWidth="1"/>
    <col min="14081" max="14081" width="10.140625" customWidth="1"/>
    <col min="14082" max="14082" width="10.28515625" customWidth="1"/>
    <col min="14083" max="14083" width="10.42578125" customWidth="1"/>
    <col min="14084" max="14085" width="10.85546875" customWidth="1"/>
    <col min="14086" max="14086" width="9.7109375" customWidth="1"/>
    <col min="14087" max="14087" width="12.85546875" customWidth="1"/>
    <col min="14329" max="14329" width="4.5703125" customWidth="1"/>
    <col min="14330" max="14330" width="29.140625" customWidth="1"/>
    <col min="14331" max="14331" width="14.140625" customWidth="1"/>
    <col min="14333" max="14333" width="10" customWidth="1"/>
    <col min="14334" max="14334" width="19.85546875" customWidth="1"/>
    <col min="14335" max="14335" width="12.28515625" customWidth="1"/>
    <col min="14336" max="14336" width="10" customWidth="1"/>
    <col min="14337" max="14337" width="10.140625" customWidth="1"/>
    <col min="14338" max="14338" width="10.28515625" customWidth="1"/>
    <col min="14339" max="14339" width="10.42578125" customWidth="1"/>
    <col min="14340" max="14341" width="10.85546875" customWidth="1"/>
    <col min="14342" max="14342" width="9.7109375" customWidth="1"/>
    <col min="14343" max="14343" width="12.85546875" customWidth="1"/>
    <col min="14585" max="14585" width="4.5703125" customWidth="1"/>
    <col min="14586" max="14586" width="29.140625" customWidth="1"/>
    <col min="14587" max="14587" width="14.140625" customWidth="1"/>
    <col min="14589" max="14589" width="10" customWidth="1"/>
    <col min="14590" max="14590" width="19.85546875" customWidth="1"/>
    <col min="14591" max="14591" width="12.28515625" customWidth="1"/>
    <col min="14592" max="14592" width="10" customWidth="1"/>
    <col min="14593" max="14593" width="10.140625" customWidth="1"/>
    <col min="14594" max="14594" width="10.28515625" customWidth="1"/>
    <col min="14595" max="14595" width="10.42578125" customWidth="1"/>
    <col min="14596" max="14597" width="10.85546875" customWidth="1"/>
    <col min="14598" max="14598" width="9.7109375" customWidth="1"/>
    <col min="14599" max="14599" width="12.85546875" customWidth="1"/>
    <col min="14841" max="14841" width="4.5703125" customWidth="1"/>
    <col min="14842" max="14842" width="29.140625" customWidth="1"/>
    <col min="14843" max="14843" width="14.140625" customWidth="1"/>
    <col min="14845" max="14845" width="10" customWidth="1"/>
    <col min="14846" max="14846" width="19.85546875" customWidth="1"/>
    <col min="14847" max="14847" width="12.28515625" customWidth="1"/>
    <col min="14848" max="14848" width="10" customWidth="1"/>
    <col min="14849" max="14849" width="10.140625" customWidth="1"/>
    <col min="14850" max="14850" width="10.28515625" customWidth="1"/>
    <col min="14851" max="14851" width="10.42578125" customWidth="1"/>
    <col min="14852" max="14853" width="10.85546875" customWidth="1"/>
    <col min="14854" max="14854" width="9.7109375" customWidth="1"/>
    <col min="14855" max="14855" width="12.85546875" customWidth="1"/>
    <col min="15097" max="15097" width="4.5703125" customWidth="1"/>
    <col min="15098" max="15098" width="29.140625" customWidth="1"/>
    <col min="15099" max="15099" width="14.140625" customWidth="1"/>
    <col min="15101" max="15101" width="10" customWidth="1"/>
    <col min="15102" max="15102" width="19.85546875" customWidth="1"/>
    <col min="15103" max="15103" width="12.28515625" customWidth="1"/>
    <col min="15104" max="15104" width="10" customWidth="1"/>
    <col min="15105" max="15105" width="10.140625" customWidth="1"/>
    <col min="15106" max="15106" width="10.28515625" customWidth="1"/>
    <col min="15107" max="15107" width="10.42578125" customWidth="1"/>
    <col min="15108" max="15109" width="10.85546875" customWidth="1"/>
    <col min="15110" max="15110" width="9.7109375" customWidth="1"/>
    <col min="15111" max="15111" width="12.85546875" customWidth="1"/>
    <col min="15353" max="15353" width="4.5703125" customWidth="1"/>
    <col min="15354" max="15354" width="29.140625" customWidth="1"/>
    <col min="15355" max="15355" width="14.140625" customWidth="1"/>
    <col min="15357" max="15357" width="10" customWidth="1"/>
    <col min="15358" max="15358" width="19.85546875" customWidth="1"/>
    <col min="15359" max="15359" width="12.28515625" customWidth="1"/>
    <col min="15360" max="15360" width="10" customWidth="1"/>
    <col min="15361" max="15361" width="10.140625" customWidth="1"/>
    <col min="15362" max="15362" width="10.28515625" customWidth="1"/>
    <col min="15363" max="15363" width="10.42578125" customWidth="1"/>
    <col min="15364" max="15365" width="10.85546875" customWidth="1"/>
    <col min="15366" max="15366" width="9.7109375" customWidth="1"/>
    <col min="15367" max="15367" width="12.85546875" customWidth="1"/>
    <col min="15609" max="15609" width="4.5703125" customWidth="1"/>
    <col min="15610" max="15610" width="29.140625" customWidth="1"/>
    <col min="15611" max="15611" width="14.140625" customWidth="1"/>
    <col min="15613" max="15613" width="10" customWidth="1"/>
    <col min="15614" max="15614" width="19.85546875" customWidth="1"/>
    <col min="15615" max="15615" width="12.28515625" customWidth="1"/>
    <col min="15616" max="15616" width="10" customWidth="1"/>
    <col min="15617" max="15617" width="10.140625" customWidth="1"/>
    <col min="15618" max="15618" width="10.28515625" customWidth="1"/>
    <col min="15619" max="15619" width="10.42578125" customWidth="1"/>
    <col min="15620" max="15621" width="10.85546875" customWidth="1"/>
    <col min="15622" max="15622" width="9.7109375" customWidth="1"/>
    <col min="15623" max="15623" width="12.85546875" customWidth="1"/>
    <col min="15865" max="15865" width="4.5703125" customWidth="1"/>
    <col min="15866" max="15866" width="29.140625" customWidth="1"/>
    <col min="15867" max="15867" width="14.140625" customWidth="1"/>
    <col min="15869" max="15869" width="10" customWidth="1"/>
    <col min="15870" max="15870" width="19.85546875" customWidth="1"/>
    <col min="15871" max="15871" width="12.28515625" customWidth="1"/>
    <col min="15872" max="15872" width="10" customWidth="1"/>
    <col min="15873" max="15873" width="10.140625" customWidth="1"/>
    <col min="15874" max="15874" width="10.28515625" customWidth="1"/>
    <col min="15875" max="15875" width="10.42578125" customWidth="1"/>
    <col min="15876" max="15877" width="10.85546875" customWidth="1"/>
    <col min="15878" max="15878" width="9.7109375" customWidth="1"/>
    <col min="15879" max="15879" width="12.85546875" customWidth="1"/>
    <col min="16121" max="16121" width="4.5703125" customWidth="1"/>
    <col min="16122" max="16122" width="29.140625" customWidth="1"/>
    <col min="16123" max="16123" width="14.140625" customWidth="1"/>
    <col min="16125" max="16125" width="10" customWidth="1"/>
    <col min="16126" max="16126" width="19.85546875" customWidth="1"/>
    <col min="16127" max="16127" width="12.28515625" customWidth="1"/>
    <col min="16128" max="16128" width="10" customWidth="1"/>
    <col min="16129" max="16129" width="10.140625" customWidth="1"/>
    <col min="16130" max="16130" width="10.28515625" customWidth="1"/>
    <col min="16131" max="16131" width="10.42578125" customWidth="1"/>
    <col min="16132" max="16133" width="10.85546875" customWidth="1"/>
    <col min="16134" max="16134" width="9.7109375" customWidth="1"/>
    <col min="16135" max="16135" width="12.85546875" customWidth="1"/>
  </cols>
  <sheetData>
    <row r="1" spans="1:14" x14ac:dyDescent="0.25">
      <c r="G1" s="4"/>
      <c r="H1" s="4"/>
      <c r="I1" s="123"/>
      <c r="J1" s="123"/>
      <c r="K1" s="123"/>
      <c r="L1" s="123"/>
    </row>
    <row r="2" spans="1:14" ht="57" customHeight="1" x14ac:dyDescent="0.25">
      <c r="G2" s="3"/>
      <c r="H2" s="3"/>
      <c r="I2" s="124" t="s">
        <v>84</v>
      </c>
      <c r="J2" s="124"/>
      <c r="K2" s="124"/>
      <c r="L2" s="124"/>
    </row>
    <row r="3" spans="1:14" ht="9" customHeight="1" x14ac:dyDescent="0.25">
      <c r="G3" s="2"/>
      <c r="H3" s="2"/>
      <c r="I3" s="2"/>
      <c r="J3" s="2"/>
      <c r="K3" s="2"/>
      <c r="L3" s="2"/>
    </row>
    <row r="4" spans="1:14" ht="13.5" customHeight="1" x14ac:dyDescent="0.25">
      <c r="A4" s="104" t="s">
        <v>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4" ht="14.25" customHeight="1" x14ac:dyDescent="0.25">
      <c r="A5" s="104" t="s">
        <v>55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4" s="1" customFormat="1" ht="21" customHeight="1" x14ac:dyDescent="0.25">
      <c r="A6" s="105" t="s">
        <v>1</v>
      </c>
      <c r="B6" s="105" t="s">
        <v>14</v>
      </c>
      <c r="C6" s="105" t="s">
        <v>19</v>
      </c>
      <c r="D6" s="105" t="s">
        <v>20</v>
      </c>
      <c r="E6" s="105" t="s">
        <v>6</v>
      </c>
      <c r="F6" s="105"/>
      <c r="G6" s="105"/>
      <c r="H6" s="105"/>
      <c r="I6" s="107" t="s">
        <v>21</v>
      </c>
      <c r="J6" s="117"/>
      <c r="K6" s="117"/>
      <c r="L6" s="117"/>
      <c r="M6" s="117"/>
      <c r="N6" s="108"/>
    </row>
    <row r="7" spans="1:14" s="1" customFormat="1" ht="49.9" customHeight="1" x14ac:dyDescent="0.25">
      <c r="A7" s="105"/>
      <c r="B7" s="105"/>
      <c r="C7" s="105"/>
      <c r="D7" s="105"/>
      <c r="E7" s="8" t="s">
        <v>11</v>
      </c>
      <c r="F7" s="8" t="s">
        <v>9</v>
      </c>
      <c r="G7" s="8" t="s">
        <v>10</v>
      </c>
      <c r="H7" s="8" t="s">
        <v>5</v>
      </c>
      <c r="I7" s="8" t="s">
        <v>12</v>
      </c>
      <c r="J7" s="18" t="s">
        <v>25</v>
      </c>
      <c r="K7" s="18" t="s">
        <v>41</v>
      </c>
      <c r="L7" s="23" t="s">
        <v>42</v>
      </c>
      <c r="M7" s="48" t="s">
        <v>75</v>
      </c>
      <c r="N7" s="29" t="s">
        <v>87</v>
      </c>
    </row>
    <row r="8" spans="1:14" s="1" customFormat="1" ht="10.5" customHeight="1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48">
        <v>13</v>
      </c>
      <c r="N8" s="29">
        <v>14</v>
      </c>
    </row>
    <row r="9" spans="1:14" s="1" customFormat="1" ht="16.5" customHeight="1" x14ac:dyDescent="0.25">
      <c r="A9" s="86"/>
      <c r="B9" s="90" t="s">
        <v>97</v>
      </c>
      <c r="C9" s="87"/>
      <c r="D9" s="87"/>
      <c r="E9" s="87"/>
      <c r="F9" s="89"/>
      <c r="G9" s="87"/>
      <c r="H9" s="87"/>
      <c r="I9" s="87"/>
      <c r="J9" s="87"/>
      <c r="K9" s="87"/>
      <c r="L9" s="87"/>
      <c r="M9" s="87"/>
      <c r="N9" s="88"/>
    </row>
    <row r="10" spans="1:14" s="1" customFormat="1" ht="47.25" customHeight="1" x14ac:dyDescent="0.25">
      <c r="A10" s="96">
        <v>2</v>
      </c>
      <c r="B10" s="127" t="s">
        <v>33</v>
      </c>
      <c r="C10" s="125" t="s">
        <v>93</v>
      </c>
      <c r="D10" s="56" t="s">
        <v>17</v>
      </c>
      <c r="E10" s="38" t="s">
        <v>26</v>
      </c>
      <c r="F10" s="38" t="s">
        <v>26</v>
      </c>
      <c r="G10" s="38" t="s">
        <v>26</v>
      </c>
      <c r="H10" s="38" t="s">
        <v>26</v>
      </c>
      <c r="I10" s="83">
        <f>J10+K10+L10+M10+N10</f>
        <v>73995870</v>
      </c>
      <c r="J10" s="129">
        <f>+J13+J16+J19+J24</f>
        <v>55141496.719999999</v>
      </c>
      <c r="K10" s="83">
        <f>K12+K14+K23+K25</f>
        <v>3918693.2800000003</v>
      </c>
      <c r="L10" s="83">
        <f t="shared" ref="L10:N11" si="0">L29</f>
        <v>4978560</v>
      </c>
      <c r="M10" s="82">
        <f t="shared" si="0"/>
        <v>4978560</v>
      </c>
      <c r="N10" s="82">
        <f t="shared" si="0"/>
        <v>4978560</v>
      </c>
    </row>
    <row r="11" spans="1:14" s="1" customFormat="1" ht="173.25" customHeight="1" x14ac:dyDescent="0.25">
      <c r="A11" s="97"/>
      <c r="B11" s="128"/>
      <c r="C11" s="126"/>
      <c r="D11" s="56" t="s">
        <v>60</v>
      </c>
      <c r="E11" s="38" t="s">
        <v>26</v>
      </c>
      <c r="F11" s="38" t="s">
        <v>26</v>
      </c>
      <c r="G11" s="38" t="s">
        <v>26</v>
      </c>
      <c r="H11" s="38" t="s">
        <v>26</v>
      </c>
      <c r="I11" s="38">
        <f>J11+K11+L11+M11+N11</f>
        <v>1246160</v>
      </c>
      <c r="J11" s="39">
        <v>1246160</v>
      </c>
      <c r="K11" s="38">
        <v>0</v>
      </c>
      <c r="L11" s="38">
        <f t="shared" si="0"/>
        <v>0</v>
      </c>
      <c r="M11" s="44">
        <f t="shared" si="0"/>
        <v>0</v>
      </c>
      <c r="N11" s="44">
        <f t="shared" si="0"/>
        <v>0</v>
      </c>
    </row>
    <row r="12" spans="1:14" s="1" customFormat="1" ht="99.75" customHeight="1" x14ac:dyDescent="0.25">
      <c r="A12" s="16">
        <v>3</v>
      </c>
      <c r="B12" s="54" t="s">
        <v>34</v>
      </c>
      <c r="C12" s="56" t="s">
        <v>51</v>
      </c>
      <c r="D12" s="56" t="s">
        <v>17</v>
      </c>
      <c r="E12" s="38" t="s">
        <v>26</v>
      </c>
      <c r="F12" s="38" t="s">
        <v>26</v>
      </c>
      <c r="G12" s="38" t="s">
        <v>26</v>
      </c>
      <c r="H12" s="38" t="s">
        <v>26</v>
      </c>
      <c r="I12" s="40">
        <f>K12+L12+J12+M12+N12</f>
        <v>448296.32</v>
      </c>
      <c r="J12" s="40">
        <f>J13</f>
        <v>85696.320000000007</v>
      </c>
      <c r="K12" s="40">
        <f>K13</f>
        <v>90650</v>
      </c>
      <c r="L12" s="40">
        <f>L13</f>
        <v>90650</v>
      </c>
      <c r="M12" s="44">
        <f>M13</f>
        <v>90650</v>
      </c>
      <c r="N12" s="44">
        <f>N13</f>
        <v>90650</v>
      </c>
    </row>
    <row r="13" spans="1:14" s="1" customFormat="1" ht="97.15" customHeight="1" x14ac:dyDescent="0.25">
      <c r="A13" s="23">
        <v>4</v>
      </c>
      <c r="B13" s="54" t="s">
        <v>49</v>
      </c>
      <c r="C13" s="56" t="s">
        <v>51</v>
      </c>
      <c r="D13" s="56" t="s">
        <v>17</v>
      </c>
      <c r="E13" s="38" t="s">
        <v>26</v>
      </c>
      <c r="F13" s="38" t="s">
        <v>26</v>
      </c>
      <c r="G13" s="38" t="s">
        <v>26</v>
      </c>
      <c r="H13" s="38" t="s">
        <v>26</v>
      </c>
      <c r="I13" s="40">
        <f>J13+K13+L13+M13+N13</f>
        <v>448296.32</v>
      </c>
      <c r="J13" s="40">
        <f>90650-4953.68</f>
        <v>85696.320000000007</v>
      </c>
      <c r="K13" s="40">
        <v>90650</v>
      </c>
      <c r="L13" s="40">
        <v>90650</v>
      </c>
      <c r="M13" s="44">
        <v>90650</v>
      </c>
      <c r="N13" s="78">
        <f>L13</f>
        <v>90650</v>
      </c>
    </row>
    <row r="14" spans="1:14" s="1" customFormat="1" ht="51" customHeight="1" x14ac:dyDescent="0.25">
      <c r="A14" s="96">
        <v>5</v>
      </c>
      <c r="B14" s="127" t="s">
        <v>28</v>
      </c>
      <c r="C14" s="125" t="s">
        <v>51</v>
      </c>
      <c r="D14" s="56" t="s">
        <v>17</v>
      </c>
      <c r="E14" s="38" t="s">
        <v>26</v>
      </c>
      <c r="F14" s="38" t="s">
        <v>26</v>
      </c>
      <c r="G14" s="38" t="s">
        <v>26</v>
      </c>
      <c r="H14" s="38" t="s">
        <v>26</v>
      </c>
      <c r="I14" s="40">
        <f>J14+K14+L14+M14+N14</f>
        <v>18599384.079999998</v>
      </c>
      <c r="J14" s="74">
        <f>J16+J17+J19+J21</f>
        <v>207610.8</v>
      </c>
      <c r="K14" s="74">
        <f>K16+K17+K19+K21+K22</f>
        <v>3728043.2800000003</v>
      </c>
      <c r="L14" s="74">
        <f t="shared" ref="L14:N14" si="1">L16+L17+L19+L21+L22</f>
        <v>4887910</v>
      </c>
      <c r="M14" s="74">
        <f t="shared" si="1"/>
        <v>4887910</v>
      </c>
      <c r="N14" s="74">
        <f t="shared" si="1"/>
        <v>4887910</v>
      </c>
    </row>
    <row r="15" spans="1:14" s="1" customFormat="1" ht="46.15" customHeight="1" x14ac:dyDescent="0.25">
      <c r="A15" s="97"/>
      <c r="B15" s="128"/>
      <c r="C15" s="126"/>
      <c r="D15" s="56" t="s">
        <v>60</v>
      </c>
      <c r="E15" s="38" t="s">
        <v>26</v>
      </c>
      <c r="F15" s="38" t="s">
        <v>26</v>
      </c>
      <c r="G15" s="38" t="s">
        <v>26</v>
      </c>
      <c r="H15" s="38" t="s">
        <v>26</v>
      </c>
      <c r="I15" s="40">
        <f t="shared" ref="I15:I26" si="2">J15+K15+L15+M15</f>
        <v>1246160</v>
      </c>
      <c r="J15" s="40">
        <f>J18+J20</f>
        <v>1246160</v>
      </c>
      <c r="K15" s="40">
        <f>K18+K20</f>
        <v>0</v>
      </c>
      <c r="L15" s="40">
        <f>L18+L20</f>
        <v>0</v>
      </c>
      <c r="M15" s="44">
        <f>M18+M20</f>
        <v>0</v>
      </c>
      <c r="N15" s="78">
        <v>0</v>
      </c>
    </row>
    <row r="16" spans="1:14" s="1" customFormat="1" ht="100.5" customHeight="1" x14ac:dyDescent="0.25">
      <c r="A16" s="23">
        <v>6</v>
      </c>
      <c r="B16" s="54" t="s">
        <v>50</v>
      </c>
      <c r="C16" s="56" t="s">
        <v>51</v>
      </c>
      <c r="D16" s="56" t="s">
        <v>17</v>
      </c>
      <c r="E16" s="38" t="s">
        <v>26</v>
      </c>
      <c r="F16" s="38" t="s">
        <v>26</v>
      </c>
      <c r="G16" s="38" t="s">
        <v>26</v>
      </c>
      <c r="H16" s="38" t="s">
        <v>26</v>
      </c>
      <c r="I16" s="40">
        <f t="shared" si="2"/>
        <v>1026100.8</v>
      </c>
      <c r="J16" s="40">
        <f>272830-65219.2</f>
        <v>207610.8</v>
      </c>
      <c r="K16" s="40">
        <v>272830</v>
      </c>
      <c r="L16" s="40">
        <v>272830</v>
      </c>
      <c r="M16" s="44">
        <v>272830</v>
      </c>
      <c r="N16" s="81">
        <f>L16</f>
        <v>272830</v>
      </c>
    </row>
    <row r="17" spans="1:14" s="1" customFormat="1" ht="68.25" customHeight="1" x14ac:dyDescent="0.25">
      <c r="A17" s="96">
        <v>7</v>
      </c>
      <c r="B17" s="125" t="s">
        <v>35</v>
      </c>
      <c r="C17" s="125" t="s">
        <v>51</v>
      </c>
      <c r="D17" s="56" t="s">
        <v>17</v>
      </c>
      <c r="E17" s="38" t="s">
        <v>26</v>
      </c>
      <c r="F17" s="38" t="s">
        <v>26</v>
      </c>
      <c r="G17" s="38" t="s">
        <v>26</v>
      </c>
      <c r="H17" s="38" t="s">
        <v>26</v>
      </c>
      <c r="I17" s="74">
        <f>J17+K17+L17+M17+N17</f>
        <v>9979189.2800000012</v>
      </c>
      <c r="J17" s="41">
        <v>0</v>
      </c>
      <c r="K17" s="74">
        <f>2784764-1159866.72</f>
        <v>1624897.28</v>
      </c>
      <c r="L17" s="74">
        <v>2784764</v>
      </c>
      <c r="M17" s="82">
        <v>2784764</v>
      </c>
      <c r="N17" s="81">
        <f>M17</f>
        <v>2784764</v>
      </c>
    </row>
    <row r="18" spans="1:14" s="1" customFormat="1" ht="66" customHeight="1" x14ac:dyDescent="0.25">
      <c r="A18" s="97"/>
      <c r="B18" s="126"/>
      <c r="C18" s="126"/>
      <c r="D18" s="56" t="s">
        <v>60</v>
      </c>
      <c r="E18" s="38" t="s">
        <v>26</v>
      </c>
      <c r="F18" s="38" t="s">
        <v>26</v>
      </c>
      <c r="G18" s="38" t="s">
        <v>26</v>
      </c>
      <c r="H18" s="38" t="s">
        <v>26</v>
      </c>
      <c r="I18" s="40">
        <f t="shared" si="2"/>
        <v>1142660</v>
      </c>
      <c r="J18" s="41">
        <v>1142660</v>
      </c>
      <c r="K18" s="40">
        <v>0</v>
      </c>
      <c r="L18" s="40">
        <v>0</v>
      </c>
      <c r="M18" s="44">
        <v>0</v>
      </c>
      <c r="N18" s="75">
        <v>0</v>
      </c>
    </row>
    <row r="19" spans="1:14" s="1" customFormat="1" ht="104.25" customHeight="1" x14ac:dyDescent="0.25">
      <c r="A19" s="22">
        <v>8</v>
      </c>
      <c r="B19" s="55" t="s">
        <v>69</v>
      </c>
      <c r="C19" s="55" t="s">
        <v>51</v>
      </c>
      <c r="D19" s="56" t="s">
        <v>17</v>
      </c>
      <c r="E19" s="38" t="s">
        <v>26</v>
      </c>
      <c r="F19" s="38" t="s">
        <v>26</v>
      </c>
      <c r="G19" s="38" t="s">
        <v>26</v>
      </c>
      <c r="H19" s="38" t="s">
        <v>26</v>
      </c>
      <c r="I19" s="74">
        <f>J19+K19+L19+M19+N19</f>
        <v>5161264</v>
      </c>
      <c r="J19" s="40">
        <v>0</v>
      </c>
      <c r="K19" s="74">
        <v>1290316</v>
      </c>
      <c r="L19" s="74">
        <f>K19</f>
        <v>1290316</v>
      </c>
      <c r="M19" s="82">
        <f>K19</f>
        <v>1290316</v>
      </c>
      <c r="N19" s="81">
        <f>K19</f>
        <v>1290316</v>
      </c>
    </row>
    <row r="20" spans="1:14" s="1" customFormat="1" ht="110.25" customHeight="1" x14ac:dyDescent="0.25">
      <c r="A20" s="30">
        <v>9</v>
      </c>
      <c r="B20" s="55" t="s">
        <v>62</v>
      </c>
      <c r="C20" s="55" t="s">
        <v>51</v>
      </c>
      <c r="D20" s="56" t="s">
        <v>61</v>
      </c>
      <c r="E20" s="38" t="s">
        <v>26</v>
      </c>
      <c r="F20" s="38" t="s">
        <v>26</v>
      </c>
      <c r="G20" s="38" t="s">
        <v>26</v>
      </c>
      <c r="H20" s="38" t="s">
        <v>26</v>
      </c>
      <c r="I20" s="40">
        <f>J20+K20+L20+M20+N20</f>
        <v>103500</v>
      </c>
      <c r="J20" s="40">
        <v>103500</v>
      </c>
      <c r="K20" s="40">
        <v>0</v>
      </c>
      <c r="L20" s="40">
        <v>0</v>
      </c>
      <c r="M20" s="44">
        <v>0</v>
      </c>
      <c r="N20" s="79">
        <v>0</v>
      </c>
    </row>
    <row r="21" spans="1:14" s="1" customFormat="1" ht="94.9" customHeight="1" x14ac:dyDescent="0.25">
      <c r="A21" s="72">
        <v>9</v>
      </c>
      <c r="B21" s="55" t="s">
        <v>102</v>
      </c>
      <c r="C21" s="55" t="s">
        <v>51</v>
      </c>
      <c r="D21" s="56" t="s">
        <v>17</v>
      </c>
      <c r="E21" s="38" t="s">
        <v>26</v>
      </c>
      <c r="F21" s="38" t="s">
        <v>26</v>
      </c>
      <c r="G21" s="38" t="s">
        <v>26</v>
      </c>
      <c r="H21" s="38" t="s">
        <v>26</v>
      </c>
      <c r="I21" s="40">
        <f>J21+K21+L21+M21+N21</f>
        <v>1000000</v>
      </c>
      <c r="J21" s="40">
        <v>0</v>
      </c>
      <c r="K21" s="40">
        <v>250000</v>
      </c>
      <c r="L21" s="40">
        <v>250000</v>
      </c>
      <c r="M21" s="44">
        <v>250000</v>
      </c>
      <c r="N21" s="80">
        <v>250000</v>
      </c>
    </row>
    <row r="22" spans="1:14" s="1" customFormat="1" ht="94.9" customHeight="1" x14ac:dyDescent="0.25">
      <c r="A22" s="72"/>
      <c r="B22" s="73" t="s">
        <v>98</v>
      </c>
      <c r="C22" s="73" t="s">
        <v>51</v>
      </c>
      <c r="D22" s="56" t="s">
        <v>17</v>
      </c>
      <c r="E22" s="38" t="s">
        <v>26</v>
      </c>
      <c r="F22" s="38" t="s">
        <v>26</v>
      </c>
      <c r="G22" s="38" t="s">
        <v>26</v>
      </c>
      <c r="H22" s="38" t="s">
        <v>26</v>
      </c>
      <c r="I22" s="40">
        <f>J22+K22+L22+M22+N22</f>
        <v>1160000</v>
      </c>
      <c r="J22" s="40">
        <v>0</v>
      </c>
      <c r="K22" s="40">
        <v>290000</v>
      </c>
      <c r="L22" s="40">
        <v>290000</v>
      </c>
      <c r="M22" s="44">
        <v>290000</v>
      </c>
      <c r="N22" s="80">
        <v>290000</v>
      </c>
    </row>
    <row r="23" spans="1:14" s="1" customFormat="1" ht="114.75" customHeight="1" x14ac:dyDescent="0.25">
      <c r="A23" s="25">
        <v>11</v>
      </c>
      <c r="B23" s="55" t="s">
        <v>58</v>
      </c>
      <c r="C23" s="55" t="s">
        <v>51</v>
      </c>
      <c r="D23" s="56" t="s">
        <v>17</v>
      </c>
      <c r="E23" s="38" t="s">
        <v>26</v>
      </c>
      <c r="F23" s="38" t="s">
        <v>26</v>
      </c>
      <c r="G23" s="38" t="s">
        <v>26</v>
      </c>
      <c r="H23" s="38" t="s">
        <v>26</v>
      </c>
      <c r="I23" s="40">
        <f t="shared" si="2"/>
        <v>54848189.600000001</v>
      </c>
      <c r="J23" s="40">
        <f>J24</f>
        <v>54848189.600000001</v>
      </c>
      <c r="K23" s="40">
        <f>K24</f>
        <v>0</v>
      </c>
      <c r="L23" s="40">
        <f>L24</f>
        <v>0</v>
      </c>
      <c r="M23" s="44">
        <f>M24</f>
        <v>0</v>
      </c>
      <c r="N23" s="79">
        <v>0</v>
      </c>
    </row>
    <row r="24" spans="1:14" s="1" customFormat="1" ht="138.75" customHeight="1" x14ac:dyDescent="0.25">
      <c r="A24" s="25">
        <v>12</v>
      </c>
      <c r="B24" s="55" t="s">
        <v>59</v>
      </c>
      <c r="C24" s="55" t="s">
        <v>51</v>
      </c>
      <c r="D24" s="56" t="s">
        <v>17</v>
      </c>
      <c r="E24" s="38" t="s">
        <v>26</v>
      </c>
      <c r="F24" s="38" t="s">
        <v>26</v>
      </c>
      <c r="G24" s="38" t="s">
        <v>26</v>
      </c>
      <c r="H24" s="38" t="s">
        <v>26</v>
      </c>
      <c r="I24" s="40">
        <f t="shared" si="2"/>
        <v>54848189.600000001</v>
      </c>
      <c r="J24" s="40">
        <v>54848189.600000001</v>
      </c>
      <c r="K24" s="40">
        <v>0</v>
      </c>
      <c r="L24" s="40">
        <v>0</v>
      </c>
      <c r="M24" s="44">
        <v>0</v>
      </c>
      <c r="N24" s="78">
        <v>0</v>
      </c>
    </row>
    <row r="25" spans="1:14" s="1" customFormat="1" ht="122.25" customHeight="1" x14ac:dyDescent="0.25">
      <c r="A25" s="67">
        <v>13</v>
      </c>
      <c r="B25" s="70" t="s">
        <v>85</v>
      </c>
      <c r="C25" s="69" t="s">
        <v>86</v>
      </c>
      <c r="D25" s="56" t="s">
        <v>17</v>
      </c>
      <c r="E25" s="38" t="s">
        <v>26</v>
      </c>
      <c r="F25" s="38" t="s">
        <v>26</v>
      </c>
      <c r="G25" s="38" t="s">
        <v>26</v>
      </c>
      <c r="H25" s="38" t="s">
        <v>26</v>
      </c>
      <c r="I25" s="74">
        <f t="shared" si="2"/>
        <v>100000</v>
      </c>
      <c r="J25" s="40">
        <v>0</v>
      </c>
      <c r="K25" s="74">
        <v>100000</v>
      </c>
      <c r="L25" s="40">
        <v>0</v>
      </c>
      <c r="M25" s="44">
        <v>0</v>
      </c>
      <c r="N25" s="77">
        <v>0</v>
      </c>
    </row>
    <row r="26" spans="1:14" s="1" customFormat="1" ht="120" customHeight="1" x14ac:dyDescent="0.25">
      <c r="A26" s="67">
        <v>14</v>
      </c>
      <c r="B26" s="70" t="s">
        <v>88</v>
      </c>
      <c r="C26" s="69" t="s">
        <v>86</v>
      </c>
      <c r="D26" s="56" t="s">
        <v>17</v>
      </c>
      <c r="E26" s="38" t="s">
        <v>26</v>
      </c>
      <c r="F26" s="38" t="s">
        <v>26</v>
      </c>
      <c r="G26" s="38" t="s">
        <v>26</v>
      </c>
      <c r="H26" s="38" t="s">
        <v>26</v>
      </c>
      <c r="I26" s="74">
        <f t="shared" si="2"/>
        <v>100000</v>
      </c>
      <c r="J26" s="40">
        <v>0</v>
      </c>
      <c r="K26" s="74">
        <v>100000</v>
      </c>
      <c r="L26" s="40">
        <v>0</v>
      </c>
      <c r="M26" s="44">
        <v>0</v>
      </c>
      <c r="N26" s="77">
        <v>0</v>
      </c>
    </row>
    <row r="27" spans="1:14" s="1" customFormat="1" ht="42" customHeight="1" x14ac:dyDescent="0.25">
      <c r="A27" s="24">
        <v>15</v>
      </c>
      <c r="B27" s="54" t="s">
        <v>18</v>
      </c>
      <c r="C27" s="56"/>
      <c r="D27" s="56"/>
      <c r="E27" s="38"/>
      <c r="F27" s="38"/>
      <c r="G27" s="38"/>
      <c r="H27" s="38"/>
      <c r="I27" s="38">
        <f>SUM(J27:N27)</f>
        <v>75242030</v>
      </c>
      <c r="J27" s="38">
        <f>J29+J30</f>
        <v>56387656.719999999</v>
      </c>
      <c r="K27" s="38">
        <f>K29+K30</f>
        <v>3918693.2800000003</v>
      </c>
      <c r="L27" s="38">
        <f>L29+L30</f>
        <v>4978560</v>
      </c>
      <c r="M27" s="44">
        <f>M29+M30</f>
        <v>4978560</v>
      </c>
      <c r="N27" s="44">
        <f>N29+N30</f>
        <v>4978560</v>
      </c>
    </row>
    <row r="28" spans="1:14" s="1" customFormat="1" ht="24.75" customHeight="1" x14ac:dyDescent="0.25">
      <c r="A28" s="31">
        <v>16</v>
      </c>
      <c r="B28" s="54" t="s">
        <v>63</v>
      </c>
      <c r="C28" s="56"/>
      <c r="D28" s="56"/>
      <c r="E28" s="118"/>
      <c r="F28" s="119"/>
      <c r="G28" s="119"/>
      <c r="H28" s="119"/>
      <c r="I28" s="119"/>
      <c r="J28" s="119"/>
      <c r="K28" s="119"/>
      <c r="L28" s="119"/>
      <c r="M28" s="120"/>
      <c r="N28" s="76"/>
    </row>
    <row r="29" spans="1:14" s="1" customFormat="1" ht="42" customHeight="1" x14ac:dyDescent="0.25">
      <c r="A29" s="31">
        <v>17</v>
      </c>
      <c r="B29" s="54" t="s">
        <v>17</v>
      </c>
      <c r="C29" s="56"/>
      <c r="D29" s="56"/>
      <c r="E29" s="38"/>
      <c r="F29" s="38"/>
      <c r="G29" s="38"/>
      <c r="H29" s="38"/>
      <c r="I29" s="83">
        <f>SUM(J29:N29)</f>
        <v>73995870</v>
      </c>
      <c r="J29" s="38">
        <f>J23+J14+J12+J25</f>
        <v>55141496.719999999</v>
      </c>
      <c r="K29" s="38">
        <f>K23+K14+K12+K25</f>
        <v>3918693.2800000003</v>
      </c>
      <c r="L29" s="38">
        <f>L23+L14+L12+L25</f>
        <v>4978560</v>
      </c>
      <c r="M29" s="38">
        <f t="shared" ref="M29:N29" si="3">M23+M14+M12+M25</f>
        <v>4978560</v>
      </c>
      <c r="N29" s="38">
        <f t="shared" si="3"/>
        <v>4978560</v>
      </c>
    </row>
    <row r="30" spans="1:14" s="1" customFormat="1" ht="27" customHeight="1" x14ac:dyDescent="0.25">
      <c r="A30" s="31">
        <v>18</v>
      </c>
      <c r="B30" s="54" t="s">
        <v>61</v>
      </c>
      <c r="C30" s="56"/>
      <c r="D30" s="56"/>
      <c r="E30" s="38"/>
      <c r="F30" s="38"/>
      <c r="G30" s="38"/>
      <c r="H30" s="38"/>
      <c r="I30" s="83">
        <f>J30+K30+L30+M30+N30</f>
        <v>1246160</v>
      </c>
      <c r="J30" s="83">
        <f>J15</f>
        <v>1246160</v>
      </c>
      <c r="K30" s="38">
        <f>K15</f>
        <v>0</v>
      </c>
      <c r="L30" s="38">
        <f>L15</f>
        <v>0</v>
      </c>
      <c r="M30" s="44">
        <f>M15</f>
        <v>0</v>
      </c>
      <c r="N30" s="44">
        <f>N15</f>
        <v>0</v>
      </c>
    </row>
    <row r="31" spans="1:14" ht="23.25" customHeight="1" x14ac:dyDescent="0.25"/>
    <row r="32" spans="1:14" ht="15" customHeight="1" x14ac:dyDescent="0.25">
      <c r="B32" s="122" t="s">
        <v>71</v>
      </c>
      <c r="C32" s="122"/>
      <c r="D32" s="58"/>
      <c r="J32" s="57"/>
      <c r="K32" s="57"/>
      <c r="L32" s="121" t="s">
        <v>72</v>
      </c>
      <c r="M32" s="121"/>
    </row>
    <row r="33" spans="2:12" x14ac:dyDescent="0.25">
      <c r="B33" s="59"/>
      <c r="C33" s="59"/>
      <c r="D33" s="59"/>
      <c r="I33" s="59"/>
      <c r="J33" s="59"/>
      <c r="K33" s="59"/>
      <c r="L33" s="59"/>
    </row>
    <row r="34" spans="2:12" ht="16.149999999999999" customHeight="1" x14ac:dyDescent="0.25">
      <c r="B34" s="7"/>
      <c r="C34" s="7"/>
    </row>
    <row r="35" spans="2:12" ht="15" customHeight="1" x14ac:dyDescent="0.25">
      <c r="B35" s="60"/>
      <c r="C35" s="60"/>
      <c r="D35" s="60"/>
    </row>
    <row r="36" spans="2:12" ht="15" customHeight="1" x14ac:dyDescent="0.25">
      <c r="B36" s="61"/>
      <c r="C36" s="61"/>
      <c r="D36" s="61"/>
    </row>
    <row r="37" spans="2:12" x14ac:dyDescent="0.25">
      <c r="B37" s="5"/>
      <c r="C37" s="5"/>
    </row>
  </sheetData>
  <mergeCells count="22">
    <mergeCell ref="A10:A11"/>
    <mergeCell ref="B10:B11"/>
    <mergeCell ref="C10:C11"/>
    <mergeCell ref="A14:A15"/>
    <mergeCell ref="B14:B15"/>
    <mergeCell ref="C14:C15"/>
    <mergeCell ref="I6:N6"/>
    <mergeCell ref="E28:M28"/>
    <mergeCell ref="L32:M32"/>
    <mergeCell ref="B32:C32"/>
    <mergeCell ref="I1:L1"/>
    <mergeCell ref="I2:L2"/>
    <mergeCell ref="C6:C7"/>
    <mergeCell ref="A4:L4"/>
    <mergeCell ref="A5:L5"/>
    <mergeCell ref="A6:A7"/>
    <mergeCell ref="B6:B7"/>
    <mergeCell ref="E6:H6"/>
    <mergeCell ref="D6:D7"/>
    <mergeCell ref="A17:A18"/>
    <mergeCell ref="B17:B18"/>
    <mergeCell ref="C17:C18"/>
  </mergeCells>
  <pageMargins left="0.70866141732283472" right="0.70866141732283472" top="1.1811023622047245" bottom="0.35433070866141736" header="0.78740157480314965" footer="0"/>
  <pageSetup paperSize="9" scale="62" fitToHeight="2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Перечень</vt:lpstr>
      <vt:lpstr>Расходы</vt:lpstr>
      <vt:lpstr>Перечень!Заголовки_для_печати</vt:lpstr>
      <vt:lpstr>Расходы!Заголовки_для_печати</vt:lpstr>
      <vt:lpstr>Перечень!Область_печати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2017-08-22T13:33:55Z</dcterms:modified>
</cp:coreProperties>
</file>